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140" windowHeight="11955" tabRatio="540" activeTab="1"/>
  </bookViews>
  <sheets>
    <sheet name="naslovnica" sheetId="1" r:id="rId1"/>
    <sheet name="Prilog 3. - Troskovnik" sheetId="2" r:id="rId2"/>
  </sheets>
  <definedNames>
    <definedName name="H_g" localSheetId="1">'Prilog 3. - Troskovnik'!#REF!</definedName>
    <definedName name="H_g">#REF!</definedName>
    <definedName name="HH_g">#REF!</definedName>
    <definedName name="KS">#REF!</definedName>
    <definedName name="novo">#REF!</definedName>
    <definedName name="_xlnm.Print_Area" localSheetId="0">'naslovnica'!$A$1:$H$30</definedName>
    <definedName name="_xlnm.Print_Area" localSheetId="1">'Prilog 3. - Troskovnik'!$A$1:$F$398</definedName>
    <definedName name="_xlnm.Print_Titles" localSheetId="1">'Prilog 3. - Troskovnik'!$65:$66</definedName>
    <definedName name="v_max" localSheetId="1">'Prilog 3. - Troskovnik'!#REF!</definedName>
    <definedName name="v_max">#REF!</definedName>
  </definedNames>
  <calcPr fullCalcOnLoad="1"/>
</workbook>
</file>

<file path=xl/sharedStrings.xml><?xml version="1.0" encoding="utf-8"?>
<sst xmlns="http://schemas.openxmlformats.org/spreadsheetml/2006/main" count="319" uniqueCount="236">
  <si>
    <t>carinom i porezima), transpotrni troškovi, svi potrebni prijenosi, utovari i istovari, uskladištenje i</t>
  </si>
  <si>
    <t>čuvanje, sve fco. montirano, prema projektnoj dokumentaciji, odnosno u skladu s predmetnim</t>
  </si>
  <si>
    <t>općim napomenama.</t>
  </si>
  <si>
    <t>U troškovima materijala, podrazumijeva se nabavna cijena kako primarnog, tako i</t>
  </si>
  <si>
    <t>kompletnog pomoćnog spojnog - potrošnog materijala, uključivo sa svim potrebnim prijenosima,</t>
  </si>
  <si>
    <t>utovarima i istovarima, uskladištenjem i čuvanjem.</t>
  </si>
  <si>
    <t>Za sve izvedene radove, ugrađene materijale i opremu, potrebno je u skladu s propisima</t>
  </si>
  <si>
    <t>ishodovati dokaze o kakvoći (atestna dokumentacija i sl.), koji se bez posebne naknade daju na</t>
  </si>
  <si>
    <t>uvid nadzornom inženjeru, a prilikom primopredaje građevine uruèuju investitoru, odnosno krajnjem</t>
  </si>
  <si>
    <t>korisniku.</t>
  </si>
  <si>
    <t>U ponudbenim cjenama mora biti obuhvaćen sav rad, glavni i pomoćni, kao i prateći</t>
  </si>
  <si>
    <t>građevinski radovi na izvedbi prodora te završne obrade istih, uporaba lakih pokretnih skela, sva</t>
  </si>
  <si>
    <t>potrebna podupiranja, sav unutrašnji transport te potrebna zaštita izvedenih radova.</t>
  </si>
  <si>
    <t>potreban “faktor” za pokriće radne snage,</t>
  </si>
  <si>
    <t>potreban “faktor” za pokriće organizacije gradilišta,</t>
  </si>
  <si>
    <t>potreban “faktor” za pokriće režije,</t>
  </si>
  <si>
    <t>svi ostali troškovi koji se uobičajeno pokrivaju kroz “faktor”.</t>
  </si>
  <si>
    <t>Prije početka izvedbe izvoditelj radova dužan je u skladu s važećim propisima osigurati</t>
  </si>
  <si>
    <t>gradilište.</t>
  </si>
  <si>
    <t>Za eventualne štete uzrokovane neodgovornim ili nestručnim radom odgovara izvoditelj</t>
  </si>
  <si>
    <t>radova, te ih je obvezan nadoknaditi investitoru.</t>
  </si>
  <si>
    <t>kom</t>
  </si>
  <si>
    <t xml:space="preserve"> </t>
  </si>
  <si>
    <t>kpl</t>
  </si>
  <si>
    <t>kg</t>
  </si>
  <si>
    <t>B.</t>
  </si>
  <si>
    <t>Opis stavke</t>
  </si>
  <si>
    <t>R.br.</t>
  </si>
  <si>
    <t>Količina</t>
  </si>
  <si>
    <t>OPĆE NAPOMENE UZ SPECIFIKACIJE STROJARSKIH INSTALACIJA</t>
  </si>
  <si>
    <t>U jediničnim cijenama svih navedenih stavki specifikacija, prilikom izrade ponude (nuđenje</t>
  </si>
  <si>
    <t>izvedbe instalacija) moraju biti sadržani i obuhvaćeni ukupni troškovi opreme i uređaja, ukupni</t>
  </si>
  <si>
    <t>troškovi materijala i rada za potpuno dovršenje cjelokupnog posla uključujući:</t>
  </si>
  <si>
    <t>izradu potrebne prateće radioničke dokumentacije,</t>
  </si>
  <si>
    <t>puštanje u probni pogon,</t>
  </si>
  <si>
    <t>podešavanje radnih parametara,</t>
  </si>
  <si>
    <t>puštanje u funkcijski-trajni rad,</t>
  </si>
  <si>
    <t>izradu primopredajne dokumentacije,</t>
  </si>
  <si>
    <t>izradu projekta izvedenog stanja,</t>
  </si>
  <si>
    <t>kao i ostale radove koji nisu posebno iskazani specifikacijama, a potrebni su za potpunu i</t>
  </si>
  <si>
    <t>urednu izvedbu projektiranih instalacija, njihovu funkcionalnost, pogonsku gotovost i primopredaju</t>
  </si>
  <si>
    <t>potrebne dokumentacije za uporabnu dozvolu i sl.</t>
  </si>
  <si>
    <t>Ponuditelji su obvezni prije podnošenja ponude temeljito pregledati građevinu i projektnu</t>
  </si>
  <si>
    <t>dokumentaciju, te procjeniti relevantne činjenice koje utječu na cijenu, kvalitetu i rok završetka</t>
  </si>
  <si>
    <t>radova, budući se naknadni prigovori i zahtjevi za povećanje cijene radi nepoznavanja ili</t>
  </si>
  <si>
    <t>nedovoljnog poznavanja građevine i projektne dokumentacije neće razmatrati.</t>
  </si>
  <si>
    <t>Prateća čišćenja prostora tijekom izvedbe radova, kao i obuka osoblja korisnika u rukovanju</t>
  </si>
  <si>
    <t>instalacijom do konačne - službene primopredaje investitoru odnosno krajnjem korisniku, moraju biti</t>
  </si>
  <si>
    <t>uključena u ponudbenu cijenu.</t>
  </si>
  <si>
    <t>U troškovima opreme i uređaja, podrazumijeva se njihova nabavna cijena (uključivo s</t>
  </si>
  <si>
    <t>NO32</t>
  </si>
  <si>
    <t>DEMONTAŽNI RADOVI</t>
  </si>
  <si>
    <t>UKUPNO DEMONTAŽNI RADOVI</t>
  </si>
  <si>
    <t>Stavka uključuje ljepilo i izolirajuće trake za zaštitu spojeva te samoljepljive trake.</t>
  </si>
  <si>
    <t>korisniku kao npr. uputstva za rukovanje i održavanje, izradu natpisnih pločica i oznaka, pribavljanje</t>
  </si>
  <si>
    <t>kpl.</t>
  </si>
  <si>
    <t>NO80</t>
  </si>
  <si>
    <t>Demontaža instalacije za lož ulje komplet sa pripadajućom armaturom.</t>
  </si>
  <si>
    <t>REKAPITULACIJA</t>
  </si>
  <si>
    <t>Dobava i ugradba zapornog ventila NP6, s prirubnicom i protuprirubnicom, brtvenim, spojnim i pričvrsnim materijalom.</t>
  </si>
  <si>
    <t>Dobava i ugradba nepovratne zaklopke NP6, s prirubnicom i protuprirubnicom, brtvenim, spojnim i pričvrsnim materijalom.</t>
  </si>
  <si>
    <t>Dobava i ugradba hvatača nečistoća NP6, sa brtvenim, spojnim i pričvrsnim materijalom.</t>
  </si>
  <si>
    <t>Dobava i ugradba automatskih odzračnika za ispust zraka, komplet s nepovratnim ventilom.</t>
  </si>
  <si>
    <t>Dobava i ugradba crnih čeličnih bešavnih cijevi izrađenih prema HRN C.B5.221 i HRN C.B5.225, komplet sa svim potrebnim cijevnim koljenima, račvama i ostalim fazonskim komadima.</t>
  </si>
  <si>
    <t>Dobava i ugradba raznih držača cjevovoda, obujmica, zavješenja, pričvrsnica, držača razdjelnika, podupore te ostala pomoćna učvršćenja za montažu, sve izrađeno od profiliranog željeza, lima i plosnatog čelika.</t>
  </si>
  <si>
    <t>Topla proba, probni pogon, balansiranje i regulacija sistema.</t>
  </si>
  <si>
    <t>Pražnjenje instalacije centralnog grijanja, zatvaranje dijela instalacije te pripremni radovi za radove demontaže.</t>
  </si>
  <si>
    <t>Demontaža postojećeg toplovodnog kotla na lož ulje, komplet s pripadajućim plamenikom,pumpom za zaštitu kotla,  dimnjačom i priključnim razvodom lož ulja, odpajanje s cijevnog razvoda i električne mreže.</t>
  </si>
  <si>
    <t>Demontaža automatske regulacije centralnog grijanja, komplet s pripdajućim ožičenjem i kableskim policama.</t>
  </si>
  <si>
    <t>Demontaža razvodnog ormara elektroinstalacija komplet s pripadajućim ožičenjem.</t>
  </si>
  <si>
    <t>Demontaža ostale opreme postojeće kotlovnice koja nije specificirana u prijašnjim stavkama.</t>
  </si>
  <si>
    <t>U jediničnim cijenama mora biti sadržano:</t>
  </si>
  <si>
    <t>Jedinica mjere</t>
  </si>
  <si>
    <t>Jedinična cijena</t>
  </si>
  <si>
    <t>Ukupna cijena (bez PDV-a)</t>
  </si>
  <si>
    <t>Izoliranje cjevovoda toplinskom izolacijom debljine 19 mm, klase gorivosti B1 prema HRN DIN 4102, koeficijent toplinske vodljivosti l&lt;0,035 W/mK kod 0°C, koeficijent parodifuznosti m&gt;7.000 prema EN 13469, za područje primjene t=-50° do +105°C.</t>
  </si>
  <si>
    <t>Ispitivanje uzemljenja i potencijala kotlovnice te ostale elektroinstalacije, izrada zapisnika i protokola o ispitivanju te izdavanje certifikata o obavljenom ispitivanju.</t>
  </si>
  <si>
    <t>Izrada uputa za rad, oznaka i shema, projekta izvedenog stanja i obuka krajnjeg korisnika.</t>
  </si>
  <si>
    <t>Pripremno - završni radovi uključivo upoznavanje sa objektom, kontakti sa nadzornom službom, usklađivanje sa ostalim sudionicima u gradnji te vođenje dokumentacije gradilišta.</t>
  </si>
  <si>
    <t>Transport materijala, opreme i alata na gradilište.</t>
  </si>
  <si>
    <t>Pri izvedbi instalacije obavezno je poštivati važeće HR norme</t>
  </si>
  <si>
    <r>
      <rPr>
        <b/>
        <sz val="16"/>
        <rFont val="Arial"/>
        <family val="2"/>
      </rPr>
      <t xml:space="preserve"> TROŠKOVNIK STROJARSKIH INSTALACIJA
</t>
    </r>
    <r>
      <rPr>
        <b/>
        <sz val="14"/>
        <rFont val="Arial"/>
        <family val="2"/>
      </rPr>
      <t xml:space="preserve">
ZAMJENA POSTOJEĆIH KOTLOVA NA LOŽ ULJE 
SA DIZALICOM TOPLINE ZRAK-VODA
</t>
    </r>
  </si>
  <si>
    <t xml:space="preserve">GRAĐEVINA:                </t>
  </si>
  <si>
    <t>TRODJELNA ŠKOLSKO-SPORTSKA DVORANA UZ ŠKOLU GRUDA</t>
  </si>
  <si>
    <t xml:space="preserve">INVESTITOR :                 </t>
  </si>
  <si>
    <t>O.Š.GRUDA, Gruda 65, 20215 Gruda, OIB:47356098406</t>
  </si>
  <si>
    <t xml:space="preserve">LOKACIJA :                   </t>
  </si>
  <si>
    <t>k.č. br.215 i 475/1, k.o. GRUDA</t>
  </si>
  <si>
    <t xml:space="preserve">FAZA:                                </t>
  </si>
  <si>
    <t>Glavni projekt</t>
  </si>
  <si>
    <t xml:space="preserve">VRSTA PROJEKTA:         </t>
  </si>
  <si>
    <t xml:space="preserve">Projekt strojarskih instalacija </t>
  </si>
  <si>
    <t xml:space="preserve">T.D. :                                 </t>
  </si>
  <si>
    <t>415/2020</t>
  </si>
  <si>
    <t>Dubrovnik, prosinac 2020.</t>
  </si>
  <si>
    <t xml:space="preserve">Dobava i ugradnja hidraulične skretnice komplet sa pripadajućim spojnim i konzolnim priborom, ispusnom slavinom, temomanometrom, odzračnivanjem. 
slijedećih tehničkih karakteristika:
Dimenzije priključaka :   DN  65
Protok vode:    do 12 m³/h
Toplinska snaga pri Δt=20 °C  do 270 kW
</t>
  </si>
  <si>
    <t>NO65</t>
  </si>
  <si>
    <t>NO50</t>
  </si>
  <si>
    <t>1.1.</t>
  </si>
  <si>
    <t>Izrada dokumentacije za izvedbu koja uključuje izradu tehnološke sheme s ucrtanim elementima automatike, izradu kabel lista i strujnih shema ormara</t>
  </si>
  <si>
    <t>-nadzor nad ugradnjom opreme u polju</t>
  </si>
  <si>
    <t>-ugađanje opreme u polju</t>
  </si>
  <si>
    <t>-puštanje u rad</t>
  </si>
  <si>
    <t>-izrada uputstava za rad</t>
  </si>
  <si>
    <t>-obuka osoblja krajnjeg korisnika</t>
  </si>
  <si>
    <t>-programiranje DDC regulatora</t>
  </si>
  <si>
    <t>-izrada funkcionalnih testiranja svih komponenti sustava (OQ test)</t>
  </si>
  <si>
    <t>-statička i dinamička simulacija cjelogodišnjeg rada sustava</t>
  </si>
  <si>
    <t>-integracija uređaja preko Modbus RTU i BACnet/IP protokola</t>
  </si>
  <si>
    <t>-izrada potrebnih ispitnih listova</t>
  </si>
  <si>
    <t>-spajanje DDC podstanice na korisničku ethernet mrežu</t>
  </si>
  <si>
    <t>-izrada i programiranje grafičkih prikaza</t>
  </si>
  <si>
    <t>-programiranje grafičkih prikaza</t>
  </si>
  <si>
    <t>-programiranje alarmnih prikaza</t>
  </si>
  <si>
    <t>-programiranje history prikaza</t>
  </si>
  <si>
    <t>-programiranje e-mail alarmiranja</t>
  </si>
  <si>
    <t xml:space="preserve">-Vanjski osjetnik temperature  20 kΩ
 </t>
  </si>
  <si>
    <t xml:space="preserve">-Uronski osjetnik temperature  20 kΩ, 100mm
</t>
  </si>
  <si>
    <t xml:space="preserve">-Čahura za uronski osjetnik temperature, 100mm
</t>
  </si>
  <si>
    <t xml:space="preserve">-Uronski osjetnik temperature 20 kΩ, 300mm
</t>
  </si>
  <si>
    <t xml:space="preserve">-Čahura za uronski osjetnik temperature, inox, 300mm
</t>
  </si>
  <si>
    <t xml:space="preserve">-Osjetnik tlaka za tekućine, 0-6 bar, izlaz 0...10V
</t>
  </si>
  <si>
    <t xml:space="preserve">-Prolazni ON-OFF ventil DN32, PN25, kvs32
</t>
  </si>
  <si>
    <t xml:space="preserve">-Fitinzi za ventil DN32
</t>
  </si>
  <si>
    <t xml:space="preserve">-Elektromotorni pogon ventila, napajanje 230VAC
</t>
  </si>
  <si>
    <t xml:space="preserve">Gateway 2 x modbus RS485 na modbus TCP
</t>
  </si>
  <si>
    <t>U/I modul s 16 DI i modbus RTU/BACnet komunikacijom
Global Controls 5</t>
  </si>
  <si>
    <t xml:space="preserve">U/I modul s 16 DO i modbus RTU/BACnet komunikacijom
Global Controls </t>
  </si>
  <si>
    <t>-10" Touch LCD WEB panel</t>
  </si>
  <si>
    <t>sve potrebne prateće građevinske i (sva “štemanja”, prodori za cjevnu instalaciju, instalaciju klimatizacije, uključivo s završnom građevinskom</t>
  </si>
  <si>
    <t>obradom i sl.) elektroinstalaterske radove (spajanje uređaja na izvedene elektroinstalacije i sl.),</t>
  </si>
  <si>
    <t>prateća ispitivanja (tlačne, funkcionalne probe i sl.) s izradom pismenog izvješća,</t>
  </si>
  <si>
    <t>Vanjske jedinice</t>
  </si>
  <si>
    <t/>
  </si>
  <si>
    <t>Simultana i automatska promjena temperature isparavanja radnog medija prema temperaturi okoliša omogućuje dodatne uštede energije i veći komfor zbog viših temperatura istrujanog zraka. Jedinica je opremljena sa pločastim izmjenjivačem topline [intercooler] koji omogućuje značajno poboljšanje efikasnosti kako u hlađenju tako i u grijanju. Uređaj je opremljen s "pump out/down" funkcijom koja omogućuje jednostavno servisiranje pojedinih dijelova sustava. Uređaji su EUROVENT certificirani.</t>
  </si>
  <si>
    <t>Za vanjsku jedinicu potrebno je izraditi postolje minimalne visine 30cm od kote ravnog terena.</t>
  </si>
  <si>
    <t>Tehničke karakteristike:</t>
  </si>
  <si>
    <t>Tv = 35°C ST</t>
  </si>
  <si>
    <t>Tp = 27°C ST, 46%RH</t>
  </si>
  <si>
    <t>Tv= 7°C ST</t>
  </si>
  <si>
    <t>Tp = 20°C ST</t>
  </si>
  <si>
    <t>Raspoloživi ( integrirani) kapacitet @ Tok = -15.0 °C</t>
  </si>
  <si>
    <t>radno područje: grijanje: od -25° do 24°C</t>
  </si>
  <si>
    <t>Unutarnje jedinice</t>
  </si>
  <si>
    <t>DI: On/off, G/H, Smart grid, Solar interlock</t>
  </si>
  <si>
    <t>DO: 2 x troputni ventil, 1 x dvoputni ventil, signal greške, status rada</t>
  </si>
  <si>
    <t>Temperaturni uvjeti:</t>
  </si>
  <si>
    <t>Tok=7°C, Tpol=65°C, ΔT=10°C</t>
  </si>
  <si>
    <t>Raspoloživi kapacitet grijanja:</t>
  </si>
  <si>
    <t>Pi = 5 kW / 3~ ; 380 V</t>
  </si>
  <si>
    <t>Radni medij:  R-410A i R134a</t>
  </si>
  <si>
    <t>Priključak R410A: tekuća faza: 9,52 mm</t>
  </si>
  <si>
    <t>Priključak R410A: plinovita faza: 15,9 mm</t>
  </si>
  <si>
    <t>Regulacija i upravljanje</t>
  </si>
  <si>
    <t>Individualni upravljači</t>
  </si>
  <si>
    <t>Multifunkcionalni MWR žičani elektronski prostorni regulator sa LCD displejom, pozadinskim osvjetljenjem i tjednim programskim satom za upravljanje i kontrolu unutarnjih hidroboks jedinica.</t>
  </si>
  <si>
    <t>Kontrola pristupa s mogućnošću ograničavanja pristupa korisnika.</t>
  </si>
  <si>
    <t>Funkcije: on/off, režim rada, set point, brzina ventilatora, postavke ESP, signalizacija greške, signalizacija zaprljanosti filtera.</t>
  </si>
  <si>
    <t>Cijevni razvod i puštanje u pogon</t>
  </si>
  <si>
    <t>Predizolirane bakrene cijevi u kolutu za freonsku instalaciju plinske i tekuće faze namjenjene za rashladni medij R-410A . U kompletu sa spojnicama i koljenima, spojnim i pričvrsnim materijalom. Cijevi moraju biti odmašćene, očišćene i osušene prije ugradnje.</t>
  </si>
  <si>
    <t xml:space="preserve"> Φ 9,5 mm</t>
  </si>
  <si>
    <t>m</t>
  </si>
  <si>
    <t xml:space="preserve"> Φ 12,7 mm</t>
  </si>
  <si>
    <t xml:space="preserve"> Φ 15,9 mm</t>
  </si>
  <si>
    <t xml:space="preserve"> Φ 19,1 mm</t>
  </si>
  <si>
    <t xml:space="preserve"> Φ 28,6 mm</t>
  </si>
  <si>
    <t xml:space="preserve"> Φ 34,9 mm</t>
  </si>
  <si>
    <t>Dopuna radne tvari</t>
  </si>
  <si>
    <t>Puštanje u pogon visokotemperaturne dizalice topline</t>
  </si>
  <si>
    <t>Puštanje u pogon visokotemperaturne dizalice topline uključivo provjeru nepropusnosti freonske instalacije, vakumiranje i dopunjavanje rashladnog sredstva od strane ovlaštenog servisa uz izdavanje potrebnih uputa za korištenje, atesta i garancija. Puštanje u pogon ne sadrži spajanje cijevi i struje kao niti radnu tvar.</t>
  </si>
  <si>
    <t>2.1.</t>
  </si>
  <si>
    <t>3.1.</t>
  </si>
  <si>
    <t>5.1.</t>
  </si>
  <si>
    <t>5.2.</t>
  </si>
  <si>
    <t>6.1.</t>
  </si>
  <si>
    <t>Odvoz materijala i opreme ( toplovodni kotao i pripadajuća spojna oprema) na deponij ili na mjesto koje odredi investitor.</t>
  </si>
  <si>
    <t>Dobava i ugradnja unutarnje jedinice dizalice topline slijedećih teh. karakteristika:</t>
  </si>
  <si>
    <t>Dobava i ugradnja regulacijske DDC oprema:</t>
  </si>
  <si>
    <r>
      <rPr>
        <b/>
        <sz val="11"/>
        <rFont val="Calibri"/>
        <family val="2"/>
      </rPr>
      <t>Dobava i ugradnja upravljačkog ormara</t>
    </r>
    <r>
      <rPr>
        <sz val="11"/>
        <rFont val="Calibri"/>
        <family val="2"/>
      </rPr>
      <t xml:space="preserve"> kompletne strojarnice postrojenja RO-STR</t>
    </r>
  </si>
  <si>
    <r>
      <rPr>
        <b/>
        <sz val="11"/>
        <rFont val="Calibri"/>
        <family val="2"/>
      </rPr>
      <t xml:space="preserve">Radovi montaže i spajanja opreme </t>
    </r>
    <r>
      <rPr>
        <sz val="11"/>
        <rFont val="Calibri"/>
        <family val="2"/>
      </rPr>
      <t>u polju i elektrokomandnog ormara na prethodno  položene i ispitane kabele. Dobava i polaganje kabela, završno s uvlačenjem u elemente i el. razdjelnik nije uključeno u stavci. Ponuda se odnosi na montaži i spajanje samo gore specificirane opreme</t>
    </r>
  </si>
  <si>
    <r>
      <rPr>
        <b/>
        <sz val="11"/>
        <rFont val="Calibri"/>
        <family val="2"/>
      </rPr>
      <t>Specijalistički radovi</t>
    </r>
    <r>
      <rPr>
        <sz val="11"/>
        <rFont val="Calibri"/>
        <family val="2"/>
      </rPr>
      <t xml:space="preserve"> na nivou opreme u polju:</t>
    </r>
  </si>
  <si>
    <r>
      <rPr>
        <b/>
        <sz val="11"/>
        <rFont val="Calibri"/>
        <family val="2"/>
      </rPr>
      <t xml:space="preserve">Specijalistički radovi programiranja i puštanja u rad </t>
    </r>
    <r>
      <rPr>
        <sz val="11"/>
        <rFont val="Calibri"/>
        <family val="2"/>
      </rPr>
      <t>nivou DDC regulacije</t>
    </r>
  </si>
  <si>
    <t>Uređaj uključuje dodatni rashladni krug s radnom tvari R134a: pločasti izmjenjivač topline dviju radnih tvari R410A (vanjska jedinica) i R134a; dodatni scroll kompresor, elektronski ekspanzijski ventil, akumulator radne tvari, zaštitne komponente i shrader ventile za servisiranje sekundarnog kruga. Sustav je prednapunjen s radnom tvari R134a.</t>
  </si>
  <si>
    <t>A</t>
  </si>
  <si>
    <t>DIZALICA TOPLINE ZRAK/VODA</t>
  </si>
  <si>
    <t>Dobava i ugradnja opreme automatske regulacije u polju</t>
  </si>
  <si>
    <t xml:space="preserve">Radni medij R410A </t>
  </si>
  <si>
    <t>Bakrene cijevi u šipci za freonsku instalaciju plinske i tekuće faze namjenjene za rashladni medij R-410A i R134a . U kompletu sa spojnicama i koljenima, spojnim i pričvrsnim materijalom. Cijevi moraju biti odmašćene, očišćene i osušene prije ugradnje.</t>
  </si>
  <si>
    <t>C</t>
  </si>
  <si>
    <t>AUTOMATSKA REGULACIJA</t>
  </si>
  <si>
    <t>Dobava i ugradba cirkulacijskih crpki, u kompletu s prirubnicama. Stavka uključuje sav spojni, brtveni i pričvrsni materijal. (pumpa za cirkulaciju grijanja između hidrauličke skretnice i unutarnjih jedinica (hydroboksa)</t>
  </si>
  <si>
    <t>Dobava i ugradba zapornog ventila NP6, s brtvenim, spojnim i pričvrsnim materijalom.</t>
  </si>
  <si>
    <t>NO20</t>
  </si>
  <si>
    <t>Dobava i ugradba  termometra (0 do +100°C) 1/2"</t>
  </si>
  <si>
    <t>Oblaganje izoliranog cijevnog razvoda  aluminijskim limom.</t>
  </si>
  <si>
    <t>Hladna tlačna proba, punjenje instalacije vodom ispiranje sustava, ispitivanje na propusnost.</t>
  </si>
  <si>
    <t>Nepredviđeni radovi koji se mogu pojaviti tokom izvođenja, a nisu obuhvaćeni troškovnikom, predviđa se paušalna stavka u visini 10% vrijednosti od gore navedenih stavaka.
Stavka se isplaćuje samo ukoliko su nepredviđeni radovi izvedeni što se evidentira dokaznicama.</t>
  </si>
  <si>
    <t>Regulacijsko balansirajući ventil neovisan o promjeni
dinamičkog tlaka, za modulacijsku regulaciju, Q= 5850 - 37300 l/h</t>
  </si>
  <si>
    <r>
      <t>Dvoputni elektromotorni kuglasti ventil 10s/90° , 230 V,
 t</t>
    </r>
    <r>
      <rPr>
        <vertAlign val="subscript"/>
        <sz val="11"/>
        <rFont val="Calibri"/>
        <family val="2"/>
      </rPr>
      <t>min</t>
    </r>
    <r>
      <rPr>
        <sz val="11"/>
        <rFont val="Calibri"/>
        <family val="2"/>
      </rPr>
      <t>/t</t>
    </r>
    <r>
      <rPr>
        <vertAlign val="subscript"/>
        <sz val="11"/>
        <rFont val="Calibri"/>
        <family val="2"/>
      </rPr>
      <t xml:space="preserve">max </t>
    </r>
    <r>
      <rPr>
        <sz val="11"/>
        <rFont val="Calibri"/>
        <family val="2"/>
      </rPr>
      <t xml:space="preserve"> =</t>
    </r>
    <r>
      <rPr>
        <vertAlign val="subscript"/>
        <sz val="11"/>
        <rFont val="Calibri"/>
        <family val="2"/>
      </rPr>
      <t xml:space="preserve">   </t>
    </r>
    <r>
      <rPr>
        <sz val="11"/>
        <rFont val="Calibri"/>
        <family val="2"/>
      </rPr>
      <t xml:space="preserve"> -5/110 °C</t>
    </r>
  </si>
  <si>
    <t>D</t>
  </si>
  <si>
    <t>ZAVRŠNI RADOVI</t>
  </si>
  <si>
    <t xml:space="preserve">U/I modul s 20 ulaza/izlaza (12UI, 4DO, 4AO) </t>
  </si>
  <si>
    <t>Napojna jedinica 230VAC/24VDC</t>
  </si>
  <si>
    <t>5 portni ethernet switch za montažu na din šinu zajedno sa napajanjem 24VAC</t>
  </si>
  <si>
    <t>Upravljačko/integracijski  DDC kontroler
s mogućnošću komunikacije po Bacnet IP, Bacnet MSTP, Modbus Serial (RS485), Modbus TCP/IP protokolu s ugrađenim Web serverom za za grafički prikaz rada postrojenja. Mogućnost grafičke prezentacije rada sustava i upravljanje preko bilo kojeg WEB pretraživača koristeći HTML5 tehnologiju. Sustav je moguće daljinski programirati i servisirati s udaljene lokacije putem IP konekcije 
32 ulaza/izlaza (16UI, 8AO, 8DO)</t>
  </si>
  <si>
    <r>
      <rPr>
        <b/>
        <sz val="11"/>
        <rFont val="Calibri"/>
        <family val="2"/>
      </rPr>
      <t>Specijalistički radovi programiranja</t>
    </r>
    <r>
      <rPr>
        <sz val="11"/>
        <rFont val="Calibri"/>
        <family val="2"/>
      </rPr>
      <t xml:space="preserve"> na nivou grafičke vizualizacije unutar WEB sučelja u DDC kontroleru. Vizualizacija i upravljenje sustavom predviđeno je i putem Internet pretraživača s bilo kojeg računala na mreži, a pristup sustavu je moguć samo uz odgovarakuća korisnička pristupna prava</t>
    </r>
  </si>
  <si>
    <t>B</t>
  </si>
  <si>
    <t>UKUPNO DIZALICA TOPLINE ZRAK/VODA</t>
  </si>
  <si>
    <t>UKUPNO AUTOMATSKA REGULACIJA</t>
  </si>
  <si>
    <t>UKUPNO ZAVRŠNI RADOVI</t>
  </si>
  <si>
    <t>Vanjska jedinica u izvedbi dizalice topline zrak/voda u namijenjena za spoj s unutarnjim hidroboks uređajima. Kod jedinica iz više modula osiguran je parcijalni defrost, a samim time i kontinuirano grijanje za vrijeme defrosta.</t>
  </si>
  <si>
    <t>Unutarnja jedinica dizalice topline za pripremu ogrjevne vode do 80 °C i pripremu potrošne tople vode (opcija). Uređaj se nalazi u unutrašnjosti kompaktnog kućišta i koristi kaskadni sustav za grijanje vode na visoku temperaturnu razinu.</t>
  </si>
  <si>
    <t xml:space="preserve">UKUPNO: </t>
  </si>
  <si>
    <t>Tečaj konverzije: 7,5345</t>
  </si>
  <si>
    <t>Qg ukupno min = 81.9 kW</t>
  </si>
  <si>
    <t>Qgmin =  25,0 kW</t>
  </si>
  <si>
    <t xml:space="preserve">Qmin = 11,57 m3/h               
tlak ∆p=4/26/48 kPa       
el. podaci: 3 x 400V/50Hz  
I = 0.56/ 0.64 /1.05 A 
N = 330/370/490 W
</t>
  </si>
  <si>
    <t xml:space="preserve">Ormar je za unutarnju  ugradnju, u zaštiti IP54, opremljen je sa svim potrebnim elementima DDC regulacije, kao i svim potrebnim elementima energetike (osigurači, grebenaste sklopke, motorne zaštitne sklopke, sklopnici, pomoćni releji i sav drugi potrebni materijal). Isporučuje se kompletno ožičen i ispitan, sa svom potrebnom tehničkom dokumentacijom. 
</t>
  </si>
  <si>
    <t>PDV 25%:</t>
  </si>
  <si>
    <t xml:space="preserve">UKUPNO S PDV: </t>
  </si>
  <si>
    <t>Dozvoljeno je odstupanje od minimalnih vrijednosti tehničkih karakteristika proizvoda +/-5%.</t>
  </si>
  <si>
    <t>Dobava i ugradnja jedinice koja je sastavljena iz jednog ili više modula</t>
  </si>
  <si>
    <t>Konstrukcija: Jedinice su modularne izvedbe sa osnovnim nosivim okvirom i galvaniziranim čeličnim panelima sa odgovarajućom zaštitom za vanjsku i unutarnju ugradnju. Jedinice mogu biti u izvedbi 1 ili više modula.
Jedinica se standardno isporučuje sa zaštitnom mrežom izmjenjivača. Ventilatori su niskošumne izvedbe s DC kontinuiranom regulacijom brzine vrtnje. Raspoloživi eksterni statički tlak ventilatora je min 110 Pa. Svi kompresori u uređaju su inverterski, zvučno izolirani SSC-tip hermetički scroll izvedbe s radnim područjem 15-150 Hz.</t>
  </si>
  <si>
    <t>Maksimalno dozvoljena udaljenosti: ukupno cijevni razvod do 1000 metara; najudaljenija dionica cjevovoda je do 220 m; visinska razlika između vanjske i unutarnje jedinice iznosi  do 110 m, visinska razlika između pojedinih unutarnjih jedinica iznosi do 50 m.</t>
  </si>
  <si>
    <t>Priključna snaga:</t>
  </si>
  <si>
    <t>Qh min ukupno = 72,8 kW</t>
  </si>
  <si>
    <t>N min ukupno = 28.68kW    /   380-415 V, 3F, 50 Hz</t>
  </si>
  <si>
    <t>EER min: 2,54 (100% opterećenja)</t>
  </si>
  <si>
    <t>SEER min: 5,10</t>
  </si>
  <si>
    <t>N ukupno = 33.54 kW    /   380-415 V, 3F, 50 Hz</t>
  </si>
  <si>
    <t>COP min: 2,44 (100% opterećenja)</t>
  </si>
  <si>
    <t>SCOP min: 3.70</t>
  </si>
  <si>
    <t>radno područje: hlađenje: od -5° do 50°C</t>
  </si>
  <si>
    <t>Nivo zvučnog tlaka : do 67 dB(A) na udaljenosti 1 m od jedinice</t>
  </si>
  <si>
    <t>Zvučni tlak na udaljenosti od 1m i visini od 1,5m :do  42 dB(A)</t>
  </si>
  <si>
    <t>Centralni nadzor i upravljanje sustavom MODBUS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</si>
</sst>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&quot;kn&quot;;\-#,##0&quot;kn&quot;"/>
    <numFmt numFmtId="181" formatCode="#,##0&quot;kn&quot;;[Red]\-#,##0&quot;kn&quot;"/>
    <numFmt numFmtId="182" formatCode="#,##0.00&quot;kn&quot;;\-#,##0.00&quot;kn&quot;"/>
    <numFmt numFmtId="183" formatCode="#,##0.00&quot;kn&quot;;[Red]\-#,##0.00&quot;kn&quot;"/>
    <numFmt numFmtId="184" formatCode="_-* #,##0&quot;kn&quot;_-;\-* #,##0&quot;kn&quot;_-;_-* &quot;-&quot;&quot;kn&quot;_-;_-@_-"/>
    <numFmt numFmtId="185" formatCode="_-* #,##0_K_n_-;\-* #,##0_K_n_-;_-* &quot;-&quot;_K_n_-;_-@_-"/>
    <numFmt numFmtId="186" formatCode="_-* #,##0.00&quot;kn&quot;_-;\-* #,##0.00&quot;kn&quot;_-;_-* &quot;-&quot;??&quot;kn&quot;_-;_-@_-"/>
    <numFmt numFmtId="187" formatCode="_-* #,##0.00_K_n_-;\-* #,##0.00_K_n_-;_-* &quot;-&quot;??_K_n_-;_-@_-"/>
    <numFmt numFmtId="188" formatCode="_-* #,##0\ _K_n_-;\-* #,##0\ _K_n_-;_-* &quot;-&quot;\ _K_n_-;_-@_-"/>
    <numFmt numFmtId="189" formatCode="_-* #,##0.00\ _K_n_-;\-* #,##0.00\ _K_n_-;_-* &quot;-&quot;??\ _K_n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Da&quot;;&quot;Da&quot;;&quot;Ne&quot;"/>
    <numFmt numFmtId="195" formatCode="&quot;Istina&quot;;&quot;Istina&quot;;&quot;Laž&quot;"/>
    <numFmt numFmtId="196" formatCode="&quot;Uključeno&quot;;&quot;Uključeno&quot;;&quot;Isključeno&quot;"/>
    <numFmt numFmtId="197" formatCode="0.000"/>
    <numFmt numFmtId="198" formatCode="00000"/>
    <numFmt numFmtId="199" formatCode="[$¥€-2]\ #,##0.00_);[Red]\([$€-2]\ #,##0.00\)"/>
    <numFmt numFmtId="200" formatCode="#,##0.0"/>
    <numFmt numFmtId="201" formatCode="0_)"/>
    <numFmt numFmtId="202" formatCode="_-* #,##0.00\ [$€-1]_-;\-* #,##0.00\ [$€-1]_-;_-* &quot;-&quot;??\ [$€-1]_-;_-@_-"/>
    <numFmt numFmtId="203" formatCode="_-* #,##0.00\ [$kn-41A]_-;\-* #,##0.00\ [$kn-41A]_-;_-* &quot;-&quot;??\ [$kn-41A]_-;_-@_-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sz val="12"/>
      <name val="Times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FFF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6" fillId="0" borderId="0" xfId="63" applyFont="1">
      <alignment/>
      <protection/>
    </xf>
    <xf numFmtId="0" fontId="0" fillId="0" borderId="0" xfId="63" applyFont="1">
      <alignment/>
      <protection/>
    </xf>
    <xf numFmtId="0" fontId="9" fillId="0" borderId="0" xfId="63" applyFont="1" applyAlignment="1">
      <alignment horizontal="left"/>
      <protection/>
    </xf>
    <xf numFmtId="0" fontId="9" fillId="0" borderId="0" xfId="63" applyFont="1">
      <alignment/>
      <protection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13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3" fontId="13" fillId="33" borderId="0" xfId="0" applyNumberFormat="1" applyFont="1" applyFill="1" applyBorder="1" applyAlignment="1" applyProtection="1">
      <alignment horizontal="center"/>
      <protection/>
    </xf>
    <xf numFmtId="4" fontId="13" fillId="33" borderId="0" xfId="0" applyNumberFormat="1" applyFont="1" applyFill="1" applyBorder="1" applyAlignment="1" applyProtection="1">
      <alignment horizontal="center"/>
      <protection/>
    </xf>
    <xf numFmtId="4" fontId="13" fillId="33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NumberFormat="1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/>
      <protection/>
    </xf>
    <xf numFmtId="3" fontId="13" fillId="0" borderId="0" xfId="0" applyNumberFormat="1" applyFont="1" applyBorder="1" applyAlignment="1" applyProtection="1">
      <alignment horizontal="center"/>
      <protection/>
    </xf>
    <xf numFmtId="4" fontId="56" fillId="0" borderId="0" xfId="0" applyNumberFormat="1" applyFont="1" applyBorder="1" applyAlignment="1" applyProtection="1">
      <alignment horizontal="right"/>
      <protection/>
    </xf>
    <xf numFmtId="4" fontId="56" fillId="0" borderId="0" xfId="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4" fontId="13" fillId="0" borderId="0" xfId="0" applyNumberFormat="1" applyFont="1" applyBorder="1" applyAlignment="1" applyProtection="1">
      <alignment horizontal="right"/>
      <protection/>
    </xf>
    <xf numFmtId="4" fontId="13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3" fontId="12" fillId="0" borderId="0" xfId="0" applyNumberFormat="1" applyFont="1" applyBorder="1" applyAlignment="1" applyProtection="1">
      <alignment horizontal="center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7" fontId="13" fillId="0" borderId="0" xfId="0" applyNumberFormat="1" applyFont="1" applyAlignment="1">
      <alignment horizontal="right"/>
    </xf>
    <xf numFmtId="0" fontId="57" fillId="0" borderId="0" xfId="0" applyNumberFormat="1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left" vertical="top" wrapText="1"/>
      <protection/>
    </xf>
    <xf numFmtId="0" fontId="13" fillId="0" borderId="0" xfId="0" applyNumberFormat="1" applyFont="1" applyBorder="1" applyAlignment="1" applyProtection="1">
      <alignment horizontal="justify" vertical="center" wrapText="1"/>
      <protection/>
    </xf>
    <xf numFmtId="0" fontId="56" fillId="0" borderId="0" xfId="0" applyFont="1" applyFill="1" applyBorder="1" applyAlignment="1" applyProtection="1">
      <alignment horizontal="right"/>
      <protection/>
    </xf>
    <xf numFmtId="3" fontId="56" fillId="0" borderId="0" xfId="0" applyNumberFormat="1" applyFont="1" applyFill="1" applyBorder="1" applyAlignment="1" applyProtection="1">
      <alignment horizontal="center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 horizontal="justify" vertical="center" wrapText="1"/>
    </xf>
    <xf numFmtId="0" fontId="13" fillId="0" borderId="0" xfId="67" applyNumberFormat="1" applyFont="1" applyBorder="1" applyAlignment="1">
      <alignment horizontal="justify" vertical="center" wrapText="1"/>
      <protection/>
    </xf>
    <xf numFmtId="0" fontId="13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56" fillId="0" borderId="0" xfId="0" applyNumberFormat="1" applyFont="1" applyBorder="1" applyAlignment="1" applyProtection="1">
      <alignment horizontal="justify" vertical="center" wrapText="1"/>
      <protection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justify" vertical="center" wrapText="1"/>
      <protection/>
    </xf>
    <xf numFmtId="49" fontId="13" fillId="0" borderId="0" xfId="0" applyNumberFormat="1" applyFont="1" applyBorder="1" applyAlignment="1" applyProtection="1">
      <alignment horizontal="justify" vertical="center" wrapText="1"/>
      <protection/>
    </xf>
    <xf numFmtId="0" fontId="56" fillId="0" borderId="0" xfId="0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12" fillId="0" borderId="0" xfId="58" applyFont="1" applyBorder="1" applyAlignment="1">
      <alignment horizontal="justify" vertical="center"/>
      <protection/>
    </xf>
    <xf numFmtId="4" fontId="13" fillId="0" borderId="0" xfId="58" applyNumberFormat="1" applyFont="1" applyBorder="1" applyAlignment="1" applyProtection="1">
      <alignment horizontal="center"/>
      <protection/>
    </xf>
    <xf numFmtId="4" fontId="13" fillId="0" borderId="0" xfId="58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>
      <alignment horizontal="center" vertical="top"/>
    </xf>
    <xf numFmtId="0" fontId="13" fillId="0" borderId="0" xfId="0" applyFont="1" applyFill="1" applyBorder="1" applyAlignment="1" quotePrefix="1">
      <alignment vertical="top" wrapText="1"/>
    </xf>
    <xf numFmtId="1" fontId="13" fillId="0" borderId="0" xfId="0" applyNumberFormat="1" applyFont="1" applyFill="1" applyBorder="1" applyAlignment="1">
      <alignment horizontal="center"/>
    </xf>
    <xf numFmtId="4" fontId="13" fillId="0" borderId="0" xfId="60" applyNumberFormat="1" applyFont="1" applyFill="1" applyBorder="1" applyAlignment="1">
      <alignment horizontal="right"/>
      <protection/>
    </xf>
    <xf numFmtId="0" fontId="13" fillId="0" borderId="0" xfId="0" applyFont="1" applyBorder="1" applyAlignment="1" quotePrefix="1">
      <alignment vertical="top" wrapText="1"/>
    </xf>
    <xf numFmtId="0" fontId="13" fillId="0" borderId="0" xfId="0" applyFont="1" applyBorder="1" applyAlignment="1" quotePrefix="1">
      <alignment horizontal="left" vertical="top" wrapText="1"/>
    </xf>
    <xf numFmtId="1" fontId="13" fillId="0" borderId="0" xfId="60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 vertical="top" wrapText="1"/>
    </xf>
    <xf numFmtId="4" fontId="13" fillId="0" borderId="0" xfId="0" applyNumberFormat="1" applyFont="1" applyBorder="1" applyAlignment="1" quotePrefix="1">
      <alignment horizontal="left" vertical="top" wrapText="1"/>
    </xf>
    <xf numFmtId="1" fontId="13" fillId="0" borderId="0" xfId="0" applyNumberFormat="1" applyFont="1" applyBorder="1" applyAlignment="1">
      <alignment horizontal="center"/>
    </xf>
    <xf numFmtId="49" fontId="12" fillId="0" borderId="0" xfId="59" applyNumberFormat="1" applyFont="1" applyBorder="1" applyAlignment="1" quotePrefix="1">
      <alignment horizontal="center" vertical="top" wrapText="1"/>
      <protection/>
    </xf>
    <xf numFmtId="0" fontId="13" fillId="0" borderId="0" xfId="59" applyFont="1" applyBorder="1" applyAlignment="1" quotePrefix="1">
      <alignment vertical="top" wrapText="1"/>
      <protection/>
    </xf>
    <xf numFmtId="201" fontId="12" fillId="0" borderId="0" xfId="58" applyNumberFormat="1" applyFont="1" applyBorder="1" applyAlignment="1" applyProtection="1" quotePrefix="1">
      <alignment horizontal="center" vertical="top"/>
      <protection/>
    </xf>
    <xf numFmtId="0" fontId="13" fillId="0" borderId="0" xfId="58" applyFont="1" applyBorder="1" applyAlignment="1">
      <alignment horizontal="justify" vertical="top"/>
      <protection/>
    </xf>
    <xf numFmtId="0" fontId="13" fillId="0" borderId="0" xfId="0" applyFont="1" applyBorder="1" applyAlignment="1" applyProtection="1">
      <alignment horizontal="center"/>
      <protection locked="0"/>
    </xf>
    <xf numFmtId="1" fontId="13" fillId="0" borderId="0" xfId="58" applyNumberFormat="1" applyFont="1" applyBorder="1" applyAlignment="1" applyProtection="1">
      <alignment horizontal="center"/>
      <protection/>
    </xf>
    <xf numFmtId="1" fontId="12" fillId="0" borderId="0" xfId="58" applyNumberFormat="1" applyFont="1" applyBorder="1" applyAlignment="1" applyProtection="1">
      <alignment horizontal="center"/>
      <protection/>
    </xf>
    <xf numFmtId="4" fontId="12" fillId="0" borderId="0" xfId="58" applyNumberFormat="1" applyFont="1" applyFill="1" applyBorder="1" applyAlignment="1" applyProtection="1">
      <alignment horizontal="right"/>
      <protection/>
    </xf>
    <xf numFmtId="4" fontId="12" fillId="0" borderId="0" xfId="60" applyNumberFormat="1" applyFont="1" applyBorder="1" applyAlignment="1">
      <alignment horizontal="left" vertical="center" wrapText="1"/>
      <protection/>
    </xf>
    <xf numFmtId="4" fontId="13" fillId="0" borderId="0" xfId="60" applyNumberFormat="1" applyFont="1" applyBorder="1" applyAlignment="1">
      <alignment horizontal="right"/>
      <protection/>
    </xf>
    <xf numFmtId="201" fontId="12" fillId="0" borderId="0" xfId="0" applyNumberFormat="1" applyFont="1" applyBorder="1" applyAlignment="1" quotePrefix="1">
      <alignment horizontal="center" vertical="top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 applyProtection="1">
      <alignment vertical="top"/>
      <protection locked="0"/>
    </xf>
    <xf numFmtId="4" fontId="13" fillId="0" borderId="0" xfId="60" applyNumberFormat="1" applyFont="1" applyBorder="1" applyAlignment="1" quotePrefix="1">
      <alignment horizontal="left" vertical="top" wrapText="1"/>
      <protection/>
    </xf>
    <xf numFmtId="4" fontId="13" fillId="0" borderId="0" xfId="60" applyNumberFormat="1" applyFont="1" applyBorder="1" applyAlignment="1">
      <alignment horizontal="left" vertical="top" wrapText="1"/>
      <protection/>
    </xf>
    <xf numFmtId="0" fontId="13" fillId="0" borderId="0" xfId="58" applyFont="1" applyBorder="1" applyAlignment="1">
      <alignment horizontal="justify" vertical="center"/>
      <protection/>
    </xf>
    <xf numFmtId="4" fontId="13" fillId="0" borderId="0" xfId="60" applyNumberFormat="1" applyFont="1" applyBorder="1" applyAlignment="1">
      <alignment horizontal="left" vertical="center" wrapText="1"/>
      <protection/>
    </xf>
    <xf numFmtId="1" fontId="58" fillId="0" borderId="0" xfId="0" applyNumberFormat="1" applyFont="1" applyFill="1" applyBorder="1" applyAlignment="1">
      <alignment horizontal="center"/>
    </xf>
    <xf numFmtId="4" fontId="13" fillId="0" borderId="0" xfId="60" applyNumberFormat="1" applyFont="1" applyBorder="1" applyAlignment="1" quotePrefix="1">
      <alignment horizontal="left" vertical="center" wrapText="1"/>
      <protection/>
    </xf>
    <xf numFmtId="1" fontId="13" fillId="0" borderId="0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3" fillId="0" borderId="0" xfId="57" applyFont="1" applyBorder="1" applyAlignment="1" quotePrefix="1">
      <alignment horizontal="left" vertical="center" wrapText="1"/>
      <protection/>
    </xf>
    <xf numFmtId="1" fontId="13" fillId="0" borderId="0" xfId="0" applyNumberFormat="1" applyFont="1" applyBorder="1" applyAlignment="1">
      <alignment horizontal="center" wrapText="1"/>
    </xf>
    <xf numFmtId="0" fontId="13" fillId="0" borderId="0" xfId="58" applyFont="1" applyBorder="1" applyAlignment="1">
      <alignment horizontal="justify" vertical="center" wrapText="1"/>
      <protection/>
    </xf>
    <xf numFmtId="0" fontId="13" fillId="0" borderId="0" xfId="61" applyFont="1" applyBorder="1" applyAlignment="1">
      <alignment horizontal="justify" vertical="top" wrapText="1"/>
      <protection/>
    </xf>
    <xf numFmtId="0" fontId="13" fillId="0" borderId="0" xfId="0" applyFont="1" applyBorder="1" applyAlignment="1" applyProtection="1">
      <alignment horizontal="center" wrapText="1"/>
      <protection/>
    </xf>
    <xf numFmtId="3" fontId="13" fillId="0" borderId="0" xfId="0" applyNumberFormat="1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6" fillId="0" borderId="0" xfId="0" applyFont="1" applyAlignment="1">
      <alignment horizontal="justify"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3" fontId="12" fillId="33" borderId="0" xfId="0" applyNumberFormat="1" applyFont="1" applyFill="1" applyBorder="1" applyAlignment="1" applyProtection="1">
      <alignment horizontal="center"/>
      <protection/>
    </xf>
    <xf numFmtId="4" fontId="12" fillId="33" borderId="0" xfId="0" applyNumberFormat="1" applyFont="1" applyFill="1" applyBorder="1" applyAlignment="1" applyProtection="1">
      <alignment horizontal="center" wrapText="1"/>
      <protection/>
    </xf>
    <xf numFmtId="4" fontId="12" fillId="33" borderId="0" xfId="0" applyNumberFormat="1" applyFont="1" applyFill="1" applyBorder="1" applyAlignment="1" applyProtection="1">
      <alignment horizontal="center" wrapText="1"/>
      <protection locked="0"/>
    </xf>
    <xf numFmtId="0" fontId="18" fillId="0" borderId="0" xfId="0" applyNumberFormat="1" applyFont="1" applyBorder="1" applyAlignment="1" applyProtection="1">
      <alignment horizontal="center" vertical="center" wrapText="1"/>
      <protection/>
    </xf>
    <xf numFmtId="0" fontId="19" fillId="0" borderId="0" xfId="0" applyNumberFormat="1" applyFont="1" applyBorder="1" applyAlignment="1" applyProtection="1">
      <alignment horizontal="justify" vertical="center" wrapText="1"/>
      <protection/>
    </xf>
    <xf numFmtId="0" fontId="17" fillId="0" borderId="0" xfId="0" applyNumberFormat="1" applyFont="1" applyBorder="1" applyAlignment="1" applyProtection="1">
      <alignment horizontal="center" vertical="center" wrapText="1"/>
      <protection/>
    </xf>
    <xf numFmtId="0" fontId="17" fillId="0" borderId="0" xfId="0" applyNumberFormat="1" applyFont="1" applyBorder="1" applyAlignment="1" applyProtection="1">
      <alignment horizontal="justify" vertical="center" wrapText="1"/>
      <protection/>
    </xf>
    <xf numFmtId="0" fontId="17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63" applyFont="1" applyAlignment="1">
      <alignment wrapText="1"/>
      <protection/>
    </xf>
    <xf numFmtId="0" fontId="0" fillId="0" borderId="0" xfId="0" applyAlignment="1">
      <alignment/>
    </xf>
    <xf numFmtId="0" fontId="9" fillId="0" borderId="0" xfId="63" applyFont="1" applyAlignment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7" fontId="12" fillId="0" borderId="0" xfId="0" applyNumberFormat="1" applyFont="1" applyAlignment="1">
      <alignment horizontal="right"/>
    </xf>
    <xf numFmtId="7" fontId="17" fillId="0" borderId="0" xfId="0" applyNumberFormat="1" applyFont="1" applyAlignment="1">
      <alignment horizontal="right"/>
    </xf>
    <xf numFmtId="0" fontId="12" fillId="0" borderId="0" xfId="0" applyFont="1" applyAlignment="1" applyProtection="1">
      <alignment vertical="top"/>
      <protection locked="0"/>
    </xf>
    <xf numFmtId="0" fontId="12" fillId="33" borderId="0" xfId="0" applyFont="1" applyFill="1" applyBorder="1" applyAlignment="1" applyProtection="1">
      <alignment horizontal="center" vertical="top"/>
      <protection/>
    </xf>
    <xf numFmtId="0" fontId="57" fillId="0" borderId="0" xfId="0" applyFont="1" applyBorder="1" applyAlignment="1" applyProtection="1">
      <alignment horizontal="center" vertical="top"/>
      <protection/>
    </xf>
    <xf numFmtId="0" fontId="12" fillId="0" borderId="0" xfId="0" applyNumberFormat="1" applyFont="1" applyBorder="1" applyAlignment="1" applyProtection="1">
      <alignment horizontal="center" vertical="top"/>
      <protection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17" fontId="12" fillId="0" borderId="0" xfId="0" applyNumberFormat="1" applyFont="1" applyBorder="1" applyAlignment="1" quotePrefix="1">
      <alignment horizontal="center" vertical="top" wrapText="1"/>
    </xf>
    <xf numFmtId="0" fontId="12" fillId="0" borderId="0" xfId="0" applyFont="1" applyBorder="1" applyAlignment="1" quotePrefix="1">
      <alignment horizontal="center" vertical="top" wrapText="1"/>
    </xf>
    <xf numFmtId="0" fontId="12" fillId="0" borderId="0" xfId="57" applyFont="1" applyBorder="1" applyAlignment="1">
      <alignment horizontal="center" vertical="top"/>
      <protection/>
    </xf>
    <xf numFmtId="0" fontId="12" fillId="0" borderId="0" xfId="58" applyFont="1" applyBorder="1" applyAlignment="1">
      <alignment horizontal="center" vertical="top"/>
      <protection/>
    </xf>
    <xf numFmtId="0" fontId="17" fillId="0" borderId="0" xfId="0" applyFont="1" applyAlignment="1" applyProtection="1">
      <alignment vertical="top"/>
      <protection locked="0"/>
    </xf>
    <xf numFmtId="0" fontId="17" fillId="0" borderId="0" xfId="0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right" vertical="top"/>
      <protection/>
    </xf>
    <xf numFmtId="202" fontId="13" fillId="0" borderId="0" xfId="0" applyNumberFormat="1" applyFont="1" applyAlignment="1">
      <alignment horizontal="right"/>
    </xf>
    <xf numFmtId="202" fontId="13" fillId="0" borderId="0" xfId="0" applyNumberFormat="1" applyFont="1" applyBorder="1" applyAlignment="1" applyProtection="1">
      <alignment horizontal="right"/>
      <protection locked="0"/>
    </xf>
    <xf numFmtId="202" fontId="13" fillId="0" borderId="0" xfId="0" applyNumberFormat="1" applyFont="1" applyBorder="1" applyAlignment="1">
      <alignment horizontal="right"/>
    </xf>
    <xf numFmtId="202" fontId="12" fillId="0" borderId="0" xfId="0" applyNumberFormat="1" applyFont="1" applyAlignment="1">
      <alignment horizontal="right"/>
    </xf>
    <xf numFmtId="202" fontId="13" fillId="0" borderId="0" xfId="0" applyNumberFormat="1" applyFont="1" applyAlignment="1">
      <alignment/>
    </xf>
    <xf numFmtId="202" fontId="13" fillId="0" borderId="0" xfId="0" applyNumberFormat="1" applyFont="1" applyBorder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 horizontal="center"/>
      <protection/>
    </xf>
    <xf numFmtId="202" fontId="13" fillId="0" borderId="0" xfId="0" applyNumberFormat="1" applyFont="1" applyFill="1" applyBorder="1" applyAlignment="1" applyProtection="1">
      <alignment horizontal="right"/>
      <protection locked="0"/>
    </xf>
    <xf numFmtId="202" fontId="12" fillId="0" borderId="0" xfId="44" applyNumberFormat="1" applyFont="1" applyAlignment="1">
      <alignment horizontal="right"/>
    </xf>
    <xf numFmtId="202" fontId="17" fillId="0" borderId="0" xfId="0" applyNumberFormat="1" applyFont="1" applyAlignment="1">
      <alignment horizontal="right"/>
    </xf>
    <xf numFmtId="203" fontId="20" fillId="0" borderId="0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Border="1" applyAlignment="1" applyProtection="1">
      <alignment horizontal="right"/>
      <protection locked="0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justify" vertical="center"/>
    </xf>
    <xf numFmtId="0" fontId="56" fillId="0" borderId="0" xfId="0" applyFont="1" applyAlignment="1">
      <alignment/>
    </xf>
    <xf numFmtId="202" fontId="56" fillId="0" borderId="0" xfId="0" applyNumberFormat="1" applyFont="1" applyAlignment="1">
      <alignment horizontal="right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 vertical="top" wrapText="1"/>
    </xf>
    <xf numFmtId="0" fontId="56" fillId="0" borderId="0" xfId="0" applyFont="1" applyAlignment="1">
      <alignment vertical="center"/>
    </xf>
    <xf numFmtId="0" fontId="59" fillId="0" borderId="0" xfId="0" applyFont="1" applyAlignment="1">
      <alignment horizontal="justify" vertical="top"/>
    </xf>
    <xf numFmtId="202" fontId="56" fillId="0" borderId="0" xfId="0" applyNumberFormat="1" applyFont="1" applyAlignment="1">
      <alignment/>
    </xf>
    <xf numFmtId="0" fontId="56" fillId="0" borderId="0" xfId="0" applyFont="1" applyAlignment="1">
      <alignment horizontal="left" vertical="center" wrapText="1"/>
    </xf>
    <xf numFmtId="202" fontId="56" fillId="0" borderId="0" xfId="44" applyNumberFormat="1" applyFont="1" applyAlignment="1">
      <alignment horizontal="right"/>
    </xf>
    <xf numFmtId="0" fontId="7" fillId="0" borderId="0" xfId="63" applyFont="1" applyAlignment="1">
      <alignment horizontal="center" vertical="top" wrapText="1"/>
      <protection/>
    </xf>
    <xf numFmtId="0" fontId="9" fillId="0" borderId="0" xfId="63" applyFont="1" applyAlignment="1">
      <alignment horizontal="left" wrapText="1"/>
      <protection/>
    </xf>
    <xf numFmtId="0" fontId="13" fillId="0" borderId="0" xfId="0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 2 2 3 2" xfId="57"/>
    <cellStyle name="Normal 14" xfId="58"/>
    <cellStyle name="Normal 35" xfId="59"/>
    <cellStyle name="Normal_HR7-Z214" xfId="60"/>
    <cellStyle name="Normal_TROSKOVNIK-revizija2" xfId="61"/>
    <cellStyle name="Note" xfId="62"/>
    <cellStyle name="Obično 4 2" xfId="63"/>
    <cellStyle name="Obično_08.08.07-TROŠKOVNIK_STROJARSTVO_LAPAD" xfId="64"/>
    <cellStyle name="Output" xfId="65"/>
    <cellStyle name="Percent" xfId="66"/>
    <cellStyle name="Stil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9"/>
  <sheetViews>
    <sheetView zoomScalePageLayoutView="0" workbookViewId="0" topLeftCell="A4">
      <selection activeCell="B21" sqref="B21:H21"/>
    </sheetView>
  </sheetViews>
  <sheetFormatPr defaultColWidth="9.140625" defaultRowHeight="12.75"/>
  <cols>
    <col min="1" max="1" width="22.57421875" style="0" customWidth="1"/>
    <col min="8" max="8" width="5.421875" style="0" customWidth="1"/>
  </cols>
  <sheetData>
    <row r="7" spans="1:2" ht="14.25">
      <c r="A7" s="4"/>
      <c r="B7" s="4"/>
    </row>
    <row r="8" spans="1:2" ht="14.25">
      <c r="A8" s="4"/>
      <c r="B8" s="4"/>
    </row>
    <row r="9" spans="1:2" ht="14.25">
      <c r="A9" s="4"/>
      <c r="B9" s="4"/>
    </row>
    <row r="10" spans="1:8" ht="12.75" customHeight="1">
      <c r="A10" s="165" t="s">
        <v>81</v>
      </c>
      <c r="B10" s="165"/>
      <c r="C10" s="165"/>
      <c r="D10" s="165"/>
      <c r="E10" s="165"/>
      <c r="F10" s="165"/>
      <c r="G10" s="165"/>
      <c r="H10" s="165"/>
    </row>
    <row r="11" spans="1:8" ht="12.75" customHeight="1">
      <c r="A11" s="165"/>
      <c r="B11" s="165"/>
      <c r="C11" s="165"/>
      <c r="D11" s="165"/>
      <c r="E11" s="165"/>
      <c r="F11" s="165"/>
      <c r="G11" s="165"/>
      <c r="H11" s="165"/>
    </row>
    <row r="12" spans="1:8" ht="12.75" customHeight="1">
      <c r="A12" s="165"/>
      <c r="B12" s="165"/>
      <c r="C12" s="165"/>
      <c r="D12" s="165"/>
      <c r="E12" s="165"/>
      <c r="F12" s="165"/>
      <c r="G12" s="165"/>
      <c r="H12" s="165"/>
    </row>
    <row r="13" spans="1:8" ht="12.75" customHeight="1">
      <c r="A13" s="165"/>
      <c r="B13" s="165"/>
      <c r="C13" s="165"/>
      <c r="D13" s="165"/>
      <c r="E13" s="165"/>
      <c r="F13" s="165"/>
      <c r="G13" s="165"/>
      <c r="H13" s="165"/>
    </row>
    <row r="14" spans="1:8" ht="12.75" customHeight="1">
      <c r="A14" s="165"/>
      <c r="B14" s="165"/>
      <c r="C14" s="165"/>
      <c r="D14" s="165"/>
      <c r="E14" s="165"/>
      <c r="F14" s="165"/>
      <c r="G14" s="165"/>
      <c r="H14" s="165"/>
    </row>
    <row r="15" spans="1:8" ht="12.75" customHeight="1">
      <c r="A15" s="165"/>
      <c r="B15" s="165"/>
      <c r="C15" s="165"/>
      <c r="D15" s="165"/>
      <c r="E15" s="165"/>
      <c r="F15" s="165"/>
      <c r="G15" s="165"/>
      <c r="H15" s="165"/>
    </row>
    <row r="16" spans="1:8" ht="12.75" customHeight="1">
      <c r="A16" s="165"/>
      <c r="B16" s="165"/>
      <c r="C16" s="165"/>
      <c r="D16" s="165"/>
      <c r="E16" s="165"/>
      <c r="F16" s="165"/>
      <c r="G16" s="165"/>
      <c r="H16" s="165"/>
    </row>
    <row r="17" spans="1:2" ht="14.25">
      <c r="A17" s="4"/>
      <c r="B17" s="4"/>
    </row>
    <row r="18" spans="1:2" ht="14.25">
      <c r="A18" s="4"/>
      <c r="B18" s="4"/>
    </row>
    <row r="19" spans="1:2" ht="14.25">
      <c r="A19" s="4"/>
      <c r="B19" s="4"/>
    </row>
    <row r="20" spans="1:2" ht="12.75">
      <c r="A20" s="5"/>
      <c r="B20" s="5"/>
    </row>
    <row r="21" spans="1:8" s="120" customFormat="1" ht="30.75" customHeight="1">
      <c r="A21" s="119" t="s">
        <v>82</v>
      </c>
      <c r="B21" s="166" t="s">
        <v>83</v>
      </c>
      <c r="C21" s="166"/>
      <c r="D21" s="166"/>
      <c r="E21" s="166"/>
      <c r="F21" s="166"/>
      <c r="G21" s="166"/>
      <c r="H21" s="166"/>
    </row>
    <row r="22" spans="1:8" s="120" customFormat="1" ht="32.25" customHeight="1">
      <c r="A22" s="119" t="s">
        <v>84</v>
      </c>
      <c r="B22" s="166" t="s">
        <v>85</v>
      </c>
      <c r="C22" s="166"/>
      <c r="D22" s="166"/>
      <c r="E22" s="166"/>
      <c r="F22" s="166"/>
      <c r="G22" s="166"/>
      <c r="H22" s="166"/>
    </row>
    <row r="23" spans="1:2" s="120" customFormat="1" ht="31.5" customHeight="1">
      <c r="A23" s="121" t="s">
        <v>86</v>
      </c>
      <c r="B23" s="121" t="s">
        <v>87</v>
      </c>
    </row>
    <row r="24" spans="1:2" s="120" customFormat="1" ht="27.75" customHeight="1">
      <c r="A24" s="6" t="s">
        <v>88</v>
      </c>
      <c r="B24" s="6" t="s">
        <v>89</v>
      </c>
    </row>
    <row r="25" spans="1:2" s="120" customFormat="1" ht="33" customHeight="1">
      <c r="A25" s="121" t="s">
        <v>90</v>
      </c>
      <c r="B25" s="121" t="s">
        <v>91</v>
      </c>
    </row>
    <row r="26" spans="1:2" s="120" customFormat="1" ht="33.75" customHeight="1">
      <c r="A26" s="121" t="s">
        <v>92</v>
      </c>
      <c r="B26" s="121" t="s">
        <v>93</v>
      </c>
    </row>
    <row r="27" spans="1:2" ht="27" customHeight="1">
      <c r="A27" s="7"/>
      <c r="B27" s="7"/>
    </row>
    <row r="28" spans="1:2" ht="27" customHeight="1">
      <c r="A28" s="7"/>
      <c r="B28" s="7"/>
    </row>
    <row r="29" spans="1:2" ht="30" customHeight="1">
      <c r="A29" s="7" t="s">
        <v>94</v>
      </c>
      <c r="B29" s="7"/>
    </row>
  </sheetData>
  <sheetProtection/>
  <mergeCells count="3">
    <mergeCell ref="A10:H16"/>
    <mergeCell ref="B21:H21"/>
    <mergeCell ref="B22:H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3"/>
  <sheetViews>
    <sheetView showZeros="0" tabSelected="1" view="pageBreakPreview" zoomScale="75" zoomScaleNormal="75" zoomScaleSheetLayoutView="75" zoomScalePageLayoutView="93" workbookViewId="0" topLeftCell="A328">
      <selection activeCell="D163" sqref="D163"/>
    </sheetView>
  </sheetViews>
  <sheetFormatPr defaultColWidth="8.7109375" defaultRowHeight="12.75"/>
  <cols>
    <col min="1" max="1" width="4.00390625" style="47" customWidth="1"/>
    <col min="2" max="2" width="57.421875" style="49" customWidth="1"/>
    <col min="3" max="3" width="10.421875" style="28" customWidth="1"/>
    <col min="4" max="4" width="12.421875" style="24" customWidth="1"/>
    <col min="5" max="5" width="20.140625" style="29" customWidth="1"/>
    <col min="6" max="6" width="27.140625" style="30" customWidth="1"/>
    <col min="7" max="16384" width="8.7109375" style="1" customWidth="1"/>
  </cols>
  <sheetData>
    <row r="1" spans="1:6" ht="15">
      <c r="A1" s="125"/>
      <c r="B1" s="11" t="s">
        <v>29</v>
      </c>
      <c r="C1" s="12"/>
      <c r="D1" s="12"/>
      <c r="E1" s="12"/>
      <c r="F1" s="12"/>
    </row>
    <row r="2" spans="1:6" ht="15">
      <c r="A2" s="68"/>
      <c r="B2" s="13"/>
      <c r="C2" s="14"/>
      <c r="D2" s="15"/>
      <c r="E2" s="14"/>
      <c r="F2" s="14"/>
    </row>
    <row r="3" spans="1:6" ht="15">
      <c r="A3" s="68"/>
      <c r="B3" s="13" t="s">
        <v>30</v>
      </c>
      <c r="C3" s="14"/>
      <c r="D3" s="15"/>
      <c r="E3" s="14"/>
      <c r="F3" s="14"/>
    </row>
    <row r="4" spans="1:6" ht="15">
      <c r="A4" s="68"/>
      <c r="B4" s="13" t="s">
        <v>31</v>
      </c>
      <c r="C4" s="14"/>
      <c r="D4" s="15"/>
      <c r="E4" s="14"/>
      <c r="F4" s="14"/>
    </row>
    <row r="5" spans="1:6" ht="15">
      <c r="A5" s="68"/>
      <c r="B5" s="13" t="s">
        <v>32</v>
      </c>
      <c r="C5" s="14"/>
      <c r="D5" s="15"/>
      <c r="E5" s="14"/>
      <c r="F5" s="14"/>
    </row>
    <row r="6" spans="1:6" ht="15">
      <c r="A6" s="68"/>
      <c r="B6" s="13"/>
      <c r="C6" s="14"/>
      <c r="D6" s="15"/>
      <c r="E6" s="14"/>
      <c r="F6" s="14"/>
    </row>
    <row r="7" spans="1:6" ht="15">
      <c r="A7" s="68"/>
      <c r="B7" s="13" t="s">
        <v>129</v>
      </c>
      <c r="C7" s="16"/>
      <c r="D7" s="15"/>
      <c r="E7" s="14"/>
      <c r="F7" s="14"/>
    </row>
    <row r="8" spans="1:6" ht="15">
      <c r="A8" s="68"/>
      <c r="B8" s="13" t="s">
        <v>130</v>
      </c>
      <c r="C8" s="16"/>
      <c r="D8" s="15"/>
      <c r="E8" s="14"/>
      <c r="F8" s="14"/>
    </row>
    <row r="9" spans="1:6" ht="15">
      <c r="A9" s="68"/>
      <c r="B9" s="13" t="s">
        <v>33</v>
      </c>
      <c r="C9" s="16"/>
      <c r="D9" s="15"/>
      <c r="E9" s="14"/>
      <c r="F9" s="14"/>
    </row>
    <row r="10" spans="1:6" ht="15">
      <c r="A10" s="68"/>
      <c r="B10" s="13" t="s">
        <v>131</v>
      </c>
      <c r="C10" s="16"/>
      <c r="D10" s="15"/>
      <c r="E10" s="14"/>
      <c r="F10" s="14"/>
    </row>
    <row r="11" spans="1:6" ht="15">
      <c r="A11" s="68"/>
      <c r="B11" s="13" t="s">
        <v>34</v>
      </c>
      <c r="C11" s="16"/>
      <c r="D11" s="15"/>
      <c r="E11" s="14"/>
      <c r="F11" s="14"/>
    </row>
    <row r="12" spans="1:6" ht="15">
      <c r="A12" s="68"/>
      <c r="B12" s="13" t="s">
        <v>35</v>
      </c>
      <c r="C12" s="16"/>
      <c r="D12" s="15"/>
      <c r="E12" s="14"/>
      <c r="F12" s="14"/>
    </row>
    <row r="13" spans="1:6" ht="15">
      <c r="A13" s="68"/>
      <c r="B13" s="13" t="s">
        <v>36</v>
      </c>
      <c r="C13" s="16"/>
      <c r="D13" s="15"/>
      <c r="E13" s="14"/>
      <c r="F13" s="14"/>
    </row>
    <row r="14" spans="1:6" ht="15">
      <c r="A14" s="68"/>
      <c r="B14" s="13" t="s">
        <v>37</v>
      </c>
      <c r="C14" s="16"/>
      <c r="D14" s="15"/>
      <c r="E14" s="14"/>
      <c r="F14" s="14"/>
    </row>
    <row r="15" spans="1:6" ht="15">
      <c r="A15" s="68"/>
      <c r="B15" s="13" t="s">
        <v>38</v>
      </c>
      <c r="C15" s="16"/>
      <c r="D15" s="15"/>
      <c r="E15" s="14"/>
      <c r="F15" s="14"/>
    </row>
    <row r="16" spans="1:6" ht="15">
      <c r="A16" s="68"/>
      <c r="B16" s="13"/>
      <c r="C16" s="14"/>
      <c r="D16" s="15"/>
      <c r="E16" s="14"/>
      <c r="F16" s="14"/>
    </row>
    <row r="17" spans="1:6" ht="15">
      <c r="A17" s="68"/>
      <c r="B17" s="13" t="s">
        <v>39</v>
      </c>
      <c r="C17" s="14"/>
      <c r="D17" s="15"/>
      <c r="E17" s="14"/>
      <c r="F17" s="14"/>
    </row>
    <row r="18" spans="1:6" ht="15">
      <c r="A18" s="68"/>
      <c r="B18" s="13" t="s">
        <v>40</v>
      </c>
      <c r="C18" s="14"/>
      <c r="D18" s="15"/>
      <c r="E18" s="14"/>
      <c r="F18" s="14"/>
    </row>
    <row r="19" spans="1:6" ht="15">
      <c r="A19" s="68"/>
      <c r="B19" s="13" t="s">
        <v>54</v>
      </c>
      <c r="C19" s="14"/>
      <c r="D19" s="15"/>
      <c r="E19" s="14"/>
      <c r="F19" s="14"/>
    </row>
    <row r="20" spans="1:6" ht="15">
      <c r="A20" s="68"/>
      <c r="B20" s="13" t="s">
        <v>41</v>
      </c>
      <c r="C20" s="14"/>
      <c r="D20" s="15"/>
      <c r="E20" s="14"/>
      <c r="F20" s="14"/>
    </row>
    <row r="21" spans="1:6" ht="15">
      <c r="A21" s="68"/>
      <c r="B21" s="13"/>
      <c r="C21" s="14"/>
      <c r="D21" s="15"/>
      <c r="E21" s="14"/>
      <c r="F21" s="14"/>
    </row>
    <row r="22" spans="1:6" ht="15">
      <c r="A22" s="68"/>
      <c r="B22" s="13" t="s">
        <v>42</v>
      </c>
      <c r="C22" s="14"/>
      <c r="D22" s="15"/>
      <c r="E22" s="14"/>
      <c r="F22" s="14"/>
    </row>
    <row r="23" spans="1:6" ht="15">
      <c r="A23" s="68"/>
      <c r="B23" s="13" t="s">
        <v>43</v>
      </c>
      <c r="C23" s="14"/>
      <c r="D23" s="15"/>
      <c r="E23" s="14"/>
      <c r="F23" s="14"/>
    </row>
    <row r="24" spans="1:6" ht="15">
      <c r="A24" s="68"/>
      <c r="B24" s="13" t="s">
        <v>44</v>
      </c>
      <c r="C24" s="14"/>
      <c r="D24" s="15"/>
      <c r="E24" s="14"/>
      <c r="F24" s="14"/>
    </row>
    <row r="25" spans="1:6" ht="15">
      <c r="A25" s="68"/>
      <c r="B25" s="13" t="s">
        <v>45</v>
      </c>
      <c r="C25" s="14"/>
      <c r="D25" s="15"/>
      <c r="E25" s="14"/>
      <c r="F25" s="14"/>
    </row>
    <row r="26" spans="1:6" ht="15">
      <c r="A26" s="68"/>
      <c r="B26" s="13"/>
      <c r="C26" s="14"/>
      <c r="D26" s="15"/>
      <c r="E26" s="14"/>
      <c r="F26" s="14"/>
    </row>
    <row r="27" spans="1:6" ht="15">
      <c r="A27" s="68"/>
      <c r="B27" s="13" t="s">
        <v>46</v>
      </c>
      <c r="C27" s="14"/>
      <c r="D27" s="15"/>
      <c r="E27" s="14"/>
      <c r="F27" s="14"/>
    </row>
    <row r="28" spans="1:6" ht="15">
      <c r="A28" s="68"/>
      <c r="B28" s="13" t="s">
        <v>47</v>
      </c>
      <c r="C28" s="14"/>
      <c r="D28" s="15"/>
      <c r="E28" s="14"/>
      <c r="F28" s="14"/>
    </row>
    <row r="29" spans="1:6" ht="15">
      <c r="A29" s="68"/>
      <c r="B29" s="13" t="s">
        <v>48</v>
      </c>
      <c r="C29" s="14"/>
      <c r="D29" s="15"/>
      <c r="E29" s="14"/>
      <c r="F29" s="14"/>
    </row>
    <row r="30" spans="1:6" ht="15">
      <c r="A30" s="68"/>
      <c r="B30" s="13"/>
      <c r="C30" s="14"/>
      <c r="D30" s="15"/>
      <c r="E30" s="14"/>
      <c r="F30" s="14"/>
    </row>
    <row r="31" spans="1:6" ht="15">
      <c r="A31" s="68"/>
      <c r="B31" s="13" t="s">
        <v>49</v>
      </c>
      <c r="C31" s="14"/>
      <c r="D31" s="15"/>
      <c r="E31" s="14"/>
      <c r="F31" s="14"/>
    </row>
    <row r="32" spans="1:6" ht="15">
      <c r="A32" s="68"/>
      <c r="B32" s="13" t="s">
        <v>0</v>
      </c>
      <c r="C32" s="14"/>
      <c r="D32" s="15"/>
      <c r="E32" s="14"/>
      <c r="F32" s="14"/>
    </row>
    <row r="33" spans="1:6" ht="15">
      <c r="A33" s="68"/>
      <c r="B33" s="13" t="s">
        <v>1</v>
      </c>
      <c r="C33" s="14"/>
      <c r="D33" s="15"/>
      <c r="E33" s="14"/>
      <c r="F33" s="14"/>
    </row>
    <row r="34" spans="1:6" ht="15">
      <c r="A34" s="68"/>
      <c r="B34" s="13" t="s">
        <v>2</v>
      </c>
      <c r="C34" s="14"/>
      <c r="D34" s="15"/>
      <c r="E34" s="14"/>
      <c r="F34" s="14"/>
    </row>
    <row r="35" spans="1:6" ht="15">
      <c r="A35" s="68"/>
      <c r="B35" s="13"/>
      <c r="C35" s="14"/>
      <c r="D35" s="15"/>
      <c r="E35" s="14"/>
      <c r="F35" s="14"/>
    </row>
    <row r="36" spans="1:6" ht="15">
      <c r="A36" s="68"/>
      <c r="B36" s="13" t="s">
        <v>3</v>
      </c>
      <c r="C36" s="14"/>
      <c r="D36" s="15"/>
      <c r="E36" s="14"/>
      <c r="F36" s="14"/>
    </row>
    <row r="37" spans="1:6" ht="15">
      <c r="A37" s="68"/>
      <c r="B37" s="13" t="s">
        <v>4</v>
      </c>
      <c r="C37" s="14"/>
      <c r="D37" s="15"/>
      <c r="E37" s="14"/>
      <c r="F37" s="14"/>
    </row>
    <row r="38" spans="1:6" ht="15">
      <c r="A38" s="68"/>
      <c r="B38" s="13" t="s">
        <v>5</v>
      </c>
      <c r="C38" s="14"/>
      <c r="D38" s="15"/>
      <c r="E38" s="14"/>
      <c r="F38" s="14"/>
    </row>
    <row r="39" spans="1:6" ht="15">
      <c r="A39" s="68"/>
      <c r="B39" s="13"/>
      <c r="C39" s="14"/>
      <c r="D39" s="15"/>
      <c r="E39" s="14"/>
      <c r="F39" s="14"/>
    </row>
    <row r="40" spans="1:6" ht="15">
      <c r="A40" s="68"/>
      <c r="B40" s="13" t="s">
        <v>6</v>
      </c>
      <c r="C40" s="14"/>
      <c r="D40" s="15"/>
      <c r="E40" s="14"/>
      <c r="F40" s="14"/>
    </row>
    <row r="41" spans="1:6" ht="15">
      <c r="A41" s="68"/>
      <c r="B41" s="13" t="s">
        <v>7</v>
      </c>
      <c r="C41" s="14"/>
      <c r="D41" s="15"/>
      <c r="E41" s="14"/>
      <c r="F41" s="14"/>
    </row>
    <row r="42" spans="1:6" ht="15">
      <c r="A42" s="68"/>
      <c r="B42" s="13" t="s">
        <v>8</v>
      </c>
      <c r="C42" s="14"/>
      <c r="D42" s="15"/>
      <c r="E42" s="14"/>
      <c r="F42" s="14"/>
    </row>
    <row r="43" spans="1:6" ht="15">
      <c r="A43" s="68"/>
      <c r="B43" s="13" t="s">
        <v>9</v>
      </c>
      <c r="C43" s="14"/>
      <c r="D43" s="15"/>
      <c r="E43" s="14"/>
      <c r="F43" s="14"/>
    </row>
    <row r="44" spans="1:6" ht="15">
      <c r="A44" s="68"/>
      <c r="B44" s="13"/>
      <c r="C44" s="14"/>
      <c r="D44" s="15"/>
      <c r="E44" s="14"/>
      <c r="F44" s="14"/>
    </row>
    <row r="45" spans="1:6" ht="15">
      <c r="A45" s="68"/>
      <c r="B45" s="13" t="s">
        <v>10</v>
      </c>
      <c r="C45" s="14"/>
      <c r="D45" s="15"/>
      <c r="E45" s="14"/>
      <c r="F45" s="14"/>
    </row>
    <row r="46" spans="1:6" ht="15">
      <c r="A46" s="68"/>
      <c r="B46" s="13" t="s">
        <v>11</v>
      </c>
      <c r="C46" s="14"/>
      <c r="D46" s="15"/>
      <c r="E46" s="14"/>
      <c r="F46" s="14"/>
    </row>
    <row r="47" spans="1:6" ht="15">
      <c r="A47" s="68"/>
      <c r="B47" s="13" t="s">
        <v>12</v>
      </c>
      <c r="C47" s="14"/>
      <c r="D47" s="15"/>
      <c r="E47" s="14"/>
      <c r="F47" s="14"/>
    </row>
    <row r="48" spans="1:6" ht="15">
      <c r="A48" s="68"/>
      <c r="B48" s="13"/>
      <c r="C48" s="14"/>
      <c r="D48" s="15"/>
      <c r="E48" s="14"/>
      <c r="F48" s="14"/>
    </row>
    <row r="49" spans="1:6" ht="15">
      <c r="A49" s="68"/>
      <c r="B49" s="167" t="s">
        <v>71</v>
      </c>
      <c r="C49" s="167"/>
      <c r="D49" s="167"/>
      <c r="E49" s="167"/>
      <c r="F49" s="14"/>
    </row>
    <row r="50" spans="1:6" ht="15">
      <c r="A50" s="68"/>
      <c r="B50" s="13"/>
      <c r="C50" s="14"/>
      <c r="D50" s="15"/>
      <c r="E50" s="14"/>
      <c r="F50" s="14"/>
    </row>
    <row r="51" spans="1:6" ht="15">
      <c r="A51" s="68"/>
      <c r="B51" s="13" t="s">
        <v>13</v>
      </c>
      <c r="C51" s="16"/>
      <c r="D51" s="15"/>
      <c r="E51" s="14"/>
      <c r="F51" s="14"/>
    </row>
    <row r="52" spans="1:6" ht="15">
      <c r="A52" s="68"/>
      <c r="B52" s="13" t="s">
        <v>14</v>
      </c>
      <c r="C52" s="16"/>
      <c r="D52" s="15"/>
      <c r="E52" s="14"/>
      <c r="F52" s="14"/>
    </row>
    <row r="53" spans="1:6" ht="15">
      <c r="A53" s="68"/>
      <c r="B53" s="13" t="s">
        <v>15</v>
      </c>
      <c r="C53" s="16"/>
      <c r="D53" s="15"/>
      <c r="E53" s="14"/>
      <c r="F53" s="14"/>
    </row>
    <row r="54" spans="1:6" ht="15">
      <c r="A54" s="68"/>
      <c r="B54" s="13" t="s">
        <v>16</v>
      </c>
      <c r="C54" s="16"/>
      <c r="D54" s="15"/>
      <c r="E54" s="14"/>
      <c r="F54" s="14"/>
    </row>
    <row r="55" spans="1:6" ht="15">
      <c r="A55" s="68"/>
      <c r="B55" s="13"/>
      <c r="C55" s="14"/>
      <c r="D55" s="15"/>
      <c r="E55" s="14"/>
      <c r="F55" s="14"/>
    </row>
    <row r="56" spans="1:6" ht="15">
      <c r="A56" s="68"/>
      <c r="B56" s="13" t="s">
        <v>17</v>
      </c>
      <c r="C56" s="14"/>
      <c r="D56" s="15"/>
      <c r="E56" s="14"/>
      <c r="F56" s="14"/>
    </row>
    <row r="57" spans="1:6" ht="15">
      <c r="A57" s="68"/>
      <c r="B57" s="13" t="s">
        <v>18</v>
      </c>
      <c r="C57" s="14"/>
      <c r="D57" s="15"/>
      <c r="E57" s="14"/>
      <c r="F57" s="14"/>
    </row>
    <row r="58" spans="1:6" ht="15">
      <c r="A58" s="68"/>
      <c r="B58" s="13"/>
      <c r="C58" s="14"/>
      <c r="D58" s="15"/>
      <c r="E58" s="14"/>
      <c r="F58" s="14"/>
    </row>
    <row r="59" spans="1:6" ht="15">
      <c r="A59" s="68"/>
      <c r="B59" s="151" t="s">
        <v>220</v>
      </c>
      <c r="C59" s="14"/>
      <c r="D59" s="15"/>
      <c r="E59" s="14"/>
      <c r="F59" s="14"/>
    </row>
    <row r="60" spans="1:6" ht="15">
      <c r="A60" s="68"/>
      <c r="B60" s="151"/>
      <c r="C60" s="14"/>
      <c r="D60" s="15"/>
      <c r="E60" s="14"/>
      <c r="F60" s="14"/>
    </row>
    <row r="61" spans="1:6" ht="15">
      <c r="A61" s="68"/>
      <c r="B61" s="13" t="s">
        <v>19</v>
      </c>
      <c r="C61" s="14"/>
      <c r="D61" s="15"/>
      <c r="E61" s="14"/>
      <c r="F61" s="14"/>
    </row>
    <row r="62" spans="1:6" ht="15">
      <c r="A62" s="68"/>
      <c r="B62" s="13" t="s">
        <v>20</v>
      </c>
      <c r="C62" s="14"/>
      <c r="D62" s="15"/>
      <c r="E62" s="14"/>
      <c r="F62" s="14"/>
    </row>
    <row r="63" spans="1:6" ht="11.25" customHeight="1">
      <c r="A63" s="68"/>
      <c r="B63" s="13"/>
      <c r="C63" s="14"/>
      <c r="D63" s="15"/>
      <c r="E63" s="14"/>
      <c r="F63" s="14"/>
    </row>
    <row r="64" spans="1:6" ht="15">
      <c r="A64" s="68"/>
      <c r="B64" s="13" t="s">
        <v>80</v>
      </c>
      <c r="C64" s="14"/>
      <c r="D64" s="15"/>
      <c r="E64" s="14"/>
      <c r="F64" s="14"/>
    </row>
    <row r="65" spans="1:6" ht="15">
      <c r="A65" s="126"/>
      <c r="B65" s="17"/>
      <c r="C65" s="18"/>
      <c r="D65" s="19" t="s">
        <v>22</v>
      </c>
      <c r="E65" s="20" t="s">
        <v>22</v>
      </c>
      <c r="F65" s="21"/>
    </row>
    <row r="66" spans="1:6" s="10" customFormat="1" ht="30">
      <c r="A66" s="126" t="s">
        <v>27</v>
      </c>
      <c r="B66" s="109" t="s">
        <v>26</v>
      </c>
      <c r="C66" s="110" t="s">
        <v>72</v>
      </c>
      <c r="D66" s="111" t="s">
        <v>28</v>
      </c>
      <c r="E66" s="112" t="s">
        <v>73</v>
      </c>
      <c r="F66" s="113" t="s">
        <v>74</v>
      </c>
    </row>
    <row r="67" spans="1:6" s="10" customFormat="1" ht="15">
      <c r="A67" s="126"/>
      <c r="B67" s="109"/>
      <c r="C67" s="110"/>
      <c r="D67" s="111"/>
      <c r="E67" s="112"/>
      <c r="F67" s="113"/>
    </row>
    <row r="68" spans="1:6" s="2" customFormat="1" ht="15">
      <c r="A68" s="127"/>
      <c r="B68" s="22"/>
      <c r="C68" s="23"/>
      <c r="D68" s="24"/>
      <c r="E68" s="25"/>
      <c r="F68" s="26"/>
    </row>
    <row r="69" spans="1:6" s="2" customFormat="1" ht="15">
      <c r="A69" s="47" t="s">
        <v>183</v>
      </c>
      <c r="B69" s="27" t="s">
        <v>51</v>
      </c>
      <c r="C69" s="28"/>
      <c r="D69" s="24"/>
      <c r="E69" s="29"/>
      <c r="F69" s="140"/>
    </row>
    <row r="70" spans="1:6" s="2" customFormat="1" ht="15">
      <c r="A70" s="47"/>
      <c r="B70" s="31"/>
      <c r="C70" s="28"/>
      <c r="D70" s="24"/>
      <c r="E70" s="29"/>
      <c r="F70" s="140"/>
    </row>
    <row r="71" spans="1:6" s="2" customFormat="1" ht="30">
      <c r="A71" s="128">
        <v>1</v>
      </c>
      <c r="B71" s="31" t="s">
        <v>66</v>
      </c>
      <c r="C71" s="28" t="s">
        <v>23</v>
      </c>
      <c r="D71" s="24">
        <v>1</v>
      </c>
      <c r="E71" s="139"/>
      <c r="F71" s="139">
        <f>D71*E71</f>
        <v>0</v>
      </c>
    </row>
    <row r="72" spans="1:6" s="2" customFormat="1" ht="15">
      <c r="A72" s="128"/>
      <c r="B72" s="31"/>
      <c r="C72" s="28"/>
      <c r="D72" s="24"/>
      <c r="E72" s="139"/>
      <c r="F72" s="139"/>
    </row>
    <row r="73" spans="1:6" s="2" customFormat="1" ht="60">
      <c r="A73" s="128">
        <v>2</v>
      </c>
      <c r="B73" s="31" t="s">
        <v>67</v>
      </c>
      <c r="C73" s="28" t="s">
        <v>23</v>
      </c>
      <c r="D73" s="24">
        <v>2</v>
      </c>
      <c r="E73" s="139"/>
      <c r="F73" s="139">
        <f>D73*E73</f>
        <v>0</v>
      </c>
    </row>
    <row r="74" spans="1:6" s="2" customFormat="1" ht="15">
      <c r="A74" s="128"/>
      <c r="B74" s="22"/>
      <c r="C74" s="23"/>
      <c r="D74" s="24"/>
      <c r="E74" s="139"/>
      <c r="F74" s="139"/>
    </row>
    <row r="75" spans="1:6" s="2" customFormat="1" ht="30">
      <c r="A75" s="128">
        <v>3</v>
      </c>
      <c r="B75" s="31" t="s">
        <v>68</v>
      </c>
      <c r="C75" s="28" t="s">
        <v>23</v>
      </c>
      <c r="D75" s="24">
        <v>1</v>
      </c>
      <c r="E75" s="139"/>
      <c r="F75" s="139">
        <f>D75*E75</f>
        <v>0</v>
      </c>
    </row>
    <row r="76" spans="1:6" s="2" customFormat="1" ht="15">
      <c r="A76" s="128"/>
      <c r="B76" s="22"/>
      <c r="C76" s="23"/>
      <c r="D76" s="24"/>
      <c r="E76" s="139"/>
      <c r="F76" s="139"/>
    </row>
    <row r="77" spans="1:6" s="2" customFormat="1" ht="30">
      <c r="A77" s="128">
        <v>4</v>
      </c>
      <c r="B77" s="31" t="s">
        <v>69</v>
      </c>
      <c r="C77" s="28" t="s">
        <v>23</v>
      </c>
      <c r="D77" s="24">
        <v>1</v>
      </c>
      <c r="E77" s="139"/>
      <c r="F77" s="139">
        <f>D77*E77</f>
        <v>0</v>
      </c>
    </row>
    <row r="78" spans="1:6" s="2" customFormat="1" ht="15">
      <c r="A78" s="128"/>
      <c r="B78" s="31"/>
      <c r="C78" s="28"/>
      <c r="D78" s="24"/>
      <c r="E78" s="139"/>
      <c r="F78" s="139"/>
    </row>
    <row r="79" spans="1:6" s="2" customFormat="1" ht="30">
      <c r="A79" s="128">
        <v>5</v>
      </c>
      <c r="B79" s="31" t="s">
        <v>70</v>
      </c>
      <c r="C79" s="28" t="s">
        <v>23</v>
      </c>
      <c r="D79" s="24">
        <v>1</v>
      </c>
      <c r="E79" s="139"/>
      <c r="F79" s="139">
        <f>D79*E79</f>
        <v>0</v>
      </c>
    </row>
    <row r="80" spans="1:6" s="2" customFormat="1" ht="15">
      <c r="A80" s="128"/>
      <c r="B80" s="31"/>
      <c r="C80" s="28"/>
      <c r="D80" s="24"/>
      <c r="E80" s="139"/>
      <c r="F80" s="139"/>
    </row>
    <row r="81" spans="1:6" s="2" customFormat="1" ht="30">
      <c r="A81" s="128">
        <v>6</v>
      </c>
      <c r="B81" s="31" t="s">
        <v>57</v>
      </c>
      <c r="C81" s="28" t="s">
        <v>23</v>
      </c>
      <c r="D81" s="24">
        <v>1</v>
      </c>
      <c r="E81" s="139"/>
      <c r="F81" s="139">
        <f>D81*E81</f>
        <v>0</v>
      </c>
    </row>
    <row r="82" spans="1:6" s="2" customFormat="1" ht="15">
      <c r="A82" s="128"/>
      <c r="B82" s="31"/>
      <c r="C82" s="28"/>
      <c r="D82" s="24"/>
      <c r="E82" s="139"/>
      <c r="F82" s="139"/>
    </row>
    <row r="83" spans="1:6" s="2" customFormat="1" ht="45">
      <c r="A83" s="128">
        <v>7</v>
      </c>
      <c r="B83" s="31" t="s">
        <v>175</v>
      </c>
      <c r="C83" s="28" t="s">
        <v>23</v>
      </c>
      <c r="D83" s="24">
        <v>2</v>
      </c>
      <c r="E83" s="139"/>
      <c r="F83" s="139">
        <f>D83*E83</f>
        <v>0</v>
      </c>
    </row>
    <row r="84" spans="1:6" s="2" customFormat="1" ht="15">
      <c r="A84" s="47"/>
      <c r="B84" s="27"/>
      <c r="C84" s="33"/>
      <c r="D84" s="15"/>
      <c r="E84" s="32"/>
      <c r="F84" s="141"/>
    </row>
    <row r="85" spans="1:6" s="3" customFormat="1" ht="15">
      <c r="A85" s="47" t="s">
        <v>183</v>
      </c>
      <c r="B85" s="34" t="s">
        <v>52</v>
      </c>
      <c r="C85" s="35"/>
      <c r="D85" s="36"/>
      <c r="E85" s="37"/>
      <c r="F85" s="142">
        <f>SUM(F71:F83)</f>
        <v>0</v>
      </c>
    </row>
    <row r="86" spans="1:6" s="3" customFormat="1" ht="15">
      <c r="A86" s="125"/>
      <c r="B86" s="106"/>
      <c r="C86" s="35"/>
      <c r="D86" s="36"/>
      <c r="E86" s="37"/>
      <c r="F86" s="38"/>
    </row>
    <row r="87" spans="1:6" s="3" customFormat="1" ht="15">
      <c r="A87" s="125"/>
      <c r="B87" s="106"/>
      <c r="C87" s="35"/>
      <c r="D87" s="36"/>
      <c r="E87" s="37"/>
      <c r="F87" s="38"/>
    </row>
    <row r="88" spans="1:6" s="3" customFormat="1" ht="15">
      <c r="A88" s="47"/>
      <c r="B88" s="34"/>
      <c r="C88" s="35"/>
      <c r="D88" s="36"/>
      <c r="E88" s="37"/>
      <c r="F88" s="38"/>
    </row>
    <row r="89" spans="1:6" s="3" customFormat="1" ht="15">
      <c r="A89" s="47"/>
      <c r="B89" s="34"/>
      <c r="C89" s="35"/>
      <c r="D89" s="36"/>
      <c r="E89" s="37"/>
      <c r="F89" s="38"/>
    </row>
    <row r="90" spans="1:6" s="3" customFormat="1" ht="15">
      <c r="A90" s="47"/>
      <c r="B90" s="34"/>
      <c r="C90" s="35"/>
      <c r="D90" s="36"/>
      <c r="E90" s="37"/>
      <c r="F90" s="38"/>
    </row>
    <row r="91" spans="1:6" s="3" customFormat="1" ht="15">
      <c r="A91" s="47"/>
      <c r="B91" s="34"/>
      <c r="C91" s="35"/>
      <c r="D91" s="36"/>
      <c r="E91" s="37"/>
      <c r="F91" s="38"/>
    </row>
    <row r="92" spans="1:6" s="3" customFormat="1" ht="15">
      <c r="A92" s="47"/>
      <c r="B92" s="34"/>
      <c r="C92" s="35"/>
      <c r="D92" s="36"/>
      <c r="E92" s="37"/>
      <c r="F92" s="38"/>
    </row>
    <row r="93" spans="1:6" s="3" customFormat="1" ht="15">
      <c r="A93" s="47"/>
      <c r="B93" s="34"/>
      <c r="C93" s="35"/>
      <c r="D93" s="36"/>
      <c r="E93" s="37"/>
      <c r="F93" s="38"/>
    </row>
    <row r="94" spans="1:6" s="3" customFormat="1" ht="15">
      <c r="A94" s="47"/>
      <c r="B94" s="34"/>
      <c r="C94" s="35"/>
      <c r="D94" s="36"/>
      <c r="E94" s="37"/>
      <c r="F94" s="38"/>
    </row>
    <row r="95" spans="1:6" s="3" customFormat="1" ht="15">
      <c r="A95" s="47"/>
      <c r="B95" s="34"/>
      <c r="C95" s="35"/>
      <c r="D95" s="36"/>
      <c r="E95" s="37"/>
      <c r="F95" s="38"/>
    </row>
    <row r="96" spans="1:6" s="3" customFormat="1" ht="15">
      <c r="A96" s="47"/>
      <c r="B96" s="34"/>
      <c r="C96" s="35"/>
      <c r="D96" s="36"/>
      <c r="E96" s="37"/>
      <c r="F96" s="38"/>
    </row>
    <row r="97" spans="1:6" s="3" customFormat="1" ht="15">
      <c r="A97" s="125"/>
      <c r="B97" s="106"/>
      <c r="C97" s="35"/>
      <c r="D97" s="36"/>
      <c r="E97" s="37"/>
      <c r="F97" s="38"/>
    </row>
    <row r="98" spans="1:6" s="3" customFormat="1" ht="15">
      <c r="A98" s="47"/>
      <c r="B98" s="34"/>
      <c r="C98" s="35"/>
      <c r="D98" s="36"/>
      <c r="E98" s="37"/>
      <c r="F98" s="38"/>
    </row>
    <row r="99" spans="1:6" s="3" customFormat="1" ht="15">
      <c r="A99" s="47"/>
      <c r="B99" s="34"/>
      <c r="C99" s="35"/>
      <c r="D99" s="36"/>
      <c r="E99" s="37"/>
      <c r="F99" s="38"/>
    </row>
    <row r="100" spans="1:6" s="3" customFormat="1" ht="15">
      <c r="A100" s="47"/>
      <c r="B100" s="34"/>
      <c r="C100" s="35"/>
      <c r="D100" s="36"/>
      <c r="E100" s="37"/>
      <c r="F100" s="38"/>
    </row>
    <row r="101" spans="1:6" s="3" customFormat="1" ht="15">
      <c r="A101" s="47"/>
      <c r="B101" s="34"/>
      <c r="C101" s="35"/>
      <c r="D101" s="36"/>
      <c r="E101" s="37"/>
      <c r="F101" s="38"/>
    </row>
    <row r="102" spans="1:6" s="3" customFormat="1" ht="15">
      <c r="A102" s="47"/>
      <c r="B102" s="34"/>
      <c r="C102" s="35"/>
      <c r="D102" s="36"/>
      <c r="E102" s="37"/>
      <c r="F102" s="38"/>
    </row>
    <row r="103" spans="1:6" s="3" customFormat="1" ht="15">
      <c r="A103" s="47"/>
      <c r="B103" s="34"/>
      <c r="C103" s="35"/>
      <c r="D103" s="36"/>
      <c r="E103" s="37"/>
      <c r="F103" s="38"/>
    </row>
    <row r="104" spans="1:6" s="3" customFormat="1" ht="15">
      <c r="A104" s="47"/>
      <c r="B104" s="34"/>
      <c r="C104" s="35"/>
      <c r="D104" s="36"/>
      <c r="E104" s="37"/>
      <c r="F104" s="38"/>
    </row>
    <row r="105" spans="1:6" s="3" customFormat="1" ht="15">
      <c r="A105" s="47"/>
      <c r="B105" s="34"/>
      <c r="C105" s="35"/>
      <c r="D105" s="36"/>
      <c r="E105" s="37"/>
      <c r="F105" s="38"/>
    </row>
    <row r="106" spans="1:6" s="3" customFormat="1" ht="15">
      <c r="A106" s="47"/>
      <c r="B106" s="34"/>
      <c r="C106" s="35"/>
      <c r="D106" s="36"/>
      <c r="E106" s="37"/>
      <c r="F106" s="38"/>
    </row>
    <row r="107" spans="1:6" s="3" customFormat="1" ht="15">
      <c r="A107" s="47"/>
      <c r="B107" s="34"/>
      <c r="C107" s="35"/>
      <c r="D107" s="36"/>
      <c r="E107" s="37"/>
      <c r="F107" s="38"/>
    </row>
    <row r="108" spans="1:6" s="3" customFormat="1" ht="15">
      <c r="A108" s="47"/>
      <c r="B108" s="34"/>
      <c r="C108" s="35"/>
      <c r="D108" s="36"/>
      <c r="E108" s="37"/>
      <c r="F108" s="38"/>
    </row>
    <row r="109" spans="1:6" s="3" customFormat="1" ht="15">
      <c r="A109" s="47"/>
      <c r="B109" s="34"/>
      <c r="C109" s="35"/>
      <c r="D109" s="36"/>
      <c r="E109" s="37"/>
      <c r="F109" s="38"/>
    </row>
    <row r="110" spans="1:6" s="3" customFormat="1" ht="15">
      <c r="A110" s="47"/>
      <c r="B110" s="34"/>
      <c r="C110" s="35"/>
      <c r="D110" s="36"/>
      <c r="E110" s="37"/>
      <c r="F110" s="38"/>
    </row>
    <row r="111" spans="1:6" s="3" customFormat="1" ht="15">
      <c r="A111" s="47"/>
      <c r="B111" s="34"/>
      <c r="C111" s="35"/>
      <c r="D111" s="36"/>
      <c r="E111" s="37"/>
      <c r="F111" s="38"/>
    </row>
    <row r="112" spans="1:6" s="3" customFormat="1" ht="15">
      <c r="A112" s="47"/>
      <c r="B112" s="34"/>
      <c r="C112" s="35"/>
      <c r="D112" s="36"/>
      <c r="E112" s="37"/>
      <c r="F112" s="38"/>
    </row>
    <row r="113" spans="1:6" s="3" customFormat="1" ht="15">
      <c r="A113" s="47"/>
      <c r="B113" s="34"/>
      <c r="C113" s="35"/>
      <c r="D113" s="36"/>
      <c r="E113" s="37"/>
      <c r="F113" s="38"/>
    </row>
    <row r="114" spans="1:6" s="3" customFormat="1" ht="15">
      <c r="A114" s="47"/>
      <c r="B114" s="34"/>
      <c r="C114" s="35"/>
      <c r="D114" s="36"/>
      <c r="E114" s="37"/>
      <c r="F114" s="38"/>
    </row>
    <row r="115" spans="1:6" s="3" customFormat="1" ht="15">
      <c r="A115" s="47"/>
      <c r="B115" s="34"/>
      <c r="C115" s="35"/>
      <c r="D115" s="36"/>
      <c r="E115" s="37"/>
      <c r="F115" s="38"/>
    </row>
    <row r="116" spans="1:6" s="3" customFormat="1" ht="15">
      <c r="A116" s="47"/>
      <c r="B116" s="34"/>
      <c r="C116" s="35"/>
      <c r="D116" s="36"/>
      <c r="E116" s="37"/>
      <c r="F116" s="38"/>
    </row>
    <row r="117" spans="1:6" s="3" customFormat="1" ht="15">
      <c r="A117" s="47"/>
      <c r="B117" s="34"/>
      <c r="C117" s="35"/>
      <c r="D117" s="36"/>
      <c r="E117" s="37"/>
      <c r="F117" s="38"/>
    </row>
    <row r="118" spans="1:6" s="2" customFormat="1" ht="15">
      <c r="A118" s="47" t="s">
        <v>25</v>
      </c>
      <c r="B118" s="27" t="s">
        <v>184</v>
      </c>
      <c r="C118" s="28"/>
      <c r="D118" s="24"/>
      <c r="E118" s="29"/>
      <c r="F118" s="30"/>
    </row>
    <row r="119" spans="1:6" s="2" customFormat="1" ht="15">
      <c r="A119" s="47"/>
      <c r="B119" s="27"/>
      <c r="C119" s="28"/>
      <c r="D119" s="24"/>
      <c r="E119" s="29"/>
      <c r="F119" s="30"/>
    </row>
    <row r="120" spans="1:6" s="2" customFormat="1" ht="15">
      <c r="A120" s="129">
        <v>1</v>
      </c>
      <c r="B120" s="39" t="s">
        <v>132</v>
      </c>
      <c r="C120" s="40"/>
      <c r="D120" s="40"/>
      <c r="E120" s="40"/>
      <c r="F120" s="40"/>
    </row>
    <row r="121" spans="1:6" s="2" customFormat="1" ht="60">
      <c r="A121" s="152"/>
      <c r="B121" s="156" t="s">
        <v>210</v>
      </c>
      <c r="C121" s="154"/>
      <c r="D121" s="154"/>
      <c r="E121" s="154"/>
      <c r="F121" s="154"/>
    </row>
    <row r="122" spans="1:6" s="2" customFormat="1" ht="135">
      <c r="A122" s="152"/>
      <c r="B122" s="156" t="s">
        <v>134</v>
      </c>
      <c r="C122" s="154"/>
      <c r="D122" s="154"/>
      <c r="E122" s="154"/>
      <c r="F122" s="154"/>
    </row>
    <row r="123" spans="1:6" s="2" customFormat="1" ht="75">
      <c r="A123" s="152"/>
      <c r="B123" s="156" t="s">
        <v>223</v>
      </c>
      <c r="C123" s="154"/>
      <c r="D123" s="154"/>
      <c r="E123" s="154"/>
      <c r="F123" s="154"/>
    </row>
    <row r="124" spans="1:6" s="2" customFormat="1" ht="156" customHeight="1">
      <c r="A124" s="152"/>
      <c r="B124" s="159" t="s">
        <v>222</v>
      </c>
      <c r="C124" s="154"/>
      <c r="D124" s="154"/>
      <c r="E124" s="154"/>
      <c r="F124" s="154"/>
    </row>
    <row r="125" spans="1:6" s="2" customFormat="1" ht="30">
      <c r="A125" s="152"/>
      <c r="B125" s="156" t="s">
        <v>135</v>
      </c>
      <c r="C125" s="154"/>
      <c r="D125" s="154"/>
      <c r="E125" s="154"/>
      <c r="F125" s="154"/>
    </row>
    <row r="126" spans="1:6" s="2" customFormat="1" ht="15">
      <c r="A126" s="152" t="s">
        <v>133</v>
      </c>
      <c r="B126" s="160"/>
      <c r="C126" s="154"/>
      <c r="D126" s="154"/>
      <c r="E126" s="154"/>
      <c r="F126" s="154"/>
    </row>
    <row r="127" spans="1:6" s="2" customFormat="1" ht="30">
      <c r="A127" s="152" t="s">
        <v>98</v>
      </c>
      <c r="B127" s="156" t="s">
        <v>221</v>
      </c>
      <c r="C127" s="154"/>
      <c r="D127" s="154"/>
      <c r="E127" s="154"/>
      <c r="F127" s="154"/>
    </row>
    <row r="128" spans="1:6" s="2" customFormat="1" ht="15">
      <c r="A128" s="152"/>
      <c r="B128" s="156" t="s">
        <v>136</v>
      </c>
      <c r="C128" s="154"/>
      <c r="D128" s="154"/>
      <c r="E128" s="154"/>
      <c r="F128" s="154"/>
    </row>
    <row r="129" spans="1:6" s="2" customFormat="1" ht="15">
      <c r="A129" s="152"/>
      <c r="B129" s="161" t="s">
        <v>225</v>
      </c>
      <c r="C129" s="154"/>
      <c r="D129" s="154"/>
      <c r="E129" s="154"/>
      <c r="F129" s="154"/>
    </row>
    <row r="130" spans="1:6" s="2" customFormat="1" ht="15">
      <c r="A130" s="152"/>
      <c r="B130" s="161" t="s">
        <v>224</v>
      </c>
      <c r="C130" s="154"/>
      <c r="D130" s="154"/>
      <c r="E130" s="154"/>
      <c r="F130" s="154"/>
    </row>
    <row r="131" spans="1:6" s="2" customFormat="1" ht="15">
      <c r="A131" s="152"/>
      <c r="B131" s="161" t="s">
        <v>226</v>
      </c>
      <c r="C131" s="154"/>
      <c r="D131" s="154"/>
      <c r="E131" s="154"/>
      <c r="F131" s="154"/>
    </row>
    <row r="132" spans="1:6" s="2" customFormat="1" ht="15">
      <c r="A132" s="152"/>
      <c r="B132" s="161" t="s">
        <v>227</v>
      </c>
      <c r="C132" s="154"/>
      <c r="D132" s="154"/>
      <c r="E132" s="154"/>
      <c r="F132" s="154"/>
    </row>
    <row r="133" spans="1:6" s="2" customFormat="1" ht="15">
      <c r="A133" s="152"/>
      <c r="B133" s="161" t="s">
        <v>137</v>
      </c>
      <c r="C133" s="154"/>
      <c r="D133" s="154"/>
      <c r="E133" s="154"/>
      <c r="F133" s="154"/>
    </row>
    <row r="134" spans="1:6" s="2" customFormat="1" ht="15">
      <c r="A134" s="152"/>
      <c r="B134" s="161" t="s">
        <v>138</v>
      </c>
      <c r="C134" s="154"/>
      <c r="D134" s="154"/>
      <c r="E134" s="154"/>
      <c r="F134" s="154"/>
    </row>
    <row r="135" spans="1:6" s="2" customFormat="1" ht="15">
      <c r="A135" s="152"/>
      <c r="B135" s="161" t="s">
        <v>228</v>
      </c>
      <c r="C135" s="154"/>
      <c r="D135" s="154"/>
      <c r="E135" s="154"/>
      <c r="F135" s="154"/>
    </row>
    <row r="136" spans="1:6" s="2" customFormat="1" ht="15">
      <c r="A136" s="152"/>
      <c r="B136" s="156" t="s">
        <v>214</v>
      </c>
      <c r="C136" s="154"/>
      <c r="D136" s="154"/>
      <c r="E136" s="154"/>
      <c r="F136" s="154"/>
    </row>
    <row r="137" spans="1:6" s="2" customFormat="1" ht="15">
      <c r="A137" s="152"/>
      <c r="B137" s="161" t="s">
        <v>229</v>
      </c>
      <c r="C137" s="154"/>
      <c r="D137" s="154"/>
      <c r="E137" s="154"/>
      <c r="F137" s="154"/>
    </row>
    <row r="138" spans="1:6" s="2" customFormat="1" ht="15">
      <c r="A138" s="152"/>
      <c r="B138" s="161" t="s">
        <v>230</v>
      </c>
      <c r="C138" s="154"/>
      <c r="D138" s="154"/>
      <c r="E138" s="154"/>
      <c r="F138" s="154"/>
    </row>
    <row r="139" spans="1:6" s="2" customFormat="1" ht="15">
      <c r="A139" s="152"/>
      <c r="B139" s="156" t="s">
        <v>139</v>
      </c>
      <c r="C139" s="154"/>
      <c r="D139" s="154"/>
      <c r="E139" s="154"/>
      <c r="F139" s="154"/>
    </row>
    <row r="140" spans="1:6" s="2" customFormat="1" ht="15">
      <c r="A140" s="152"/>
      <c r="B140" s="156" t="s">
        <v>140</v>
      </c>
      <c r="C140" s="154"/>
      <c r="D140" s="154"/>
      <c r="E140" s="154"/>
      <c r="F140" s="154"/>
    </row>
    <row r="141" spans="1:6" s="2" customFormat="1" ht="15">
      <c r="A141" s="152"/>
      <c r="B141" s="161" t="s">
        <v>231</v>
      </c>
      <c r="C141" s="154"/>
      <c r="D141" s="154"/>
      <c r="E141" s="154"/>
      <c r="F141" s="154"/>
    </row>
    <row r="142" spans="1:6" s="2" customFormat="1" ht="15">
      <c r="A142" s="152"/>
      <c r="B142" s="156" t="s">
        <v>141</v>
      </c>
      <c r="C142" s="154"/>
      <c r="D142" s="154"/>
      <c r="E142" s="154"/>
      <c r="F142" s="154"/>
    </row>
    <row r="143" spans="1:6" s="2" customFormat="1" ht="15">
      <c r="A143" s="152"/>
      <c r="B143" s="156" t="s">
        <v>142</v>
      </c>
      <c r="C143" s="154"/>
      <c r="D143" s="154"/>
      <c r="E143" s="154"/>
      <c r="F143" s="154"/>
    </row>
    <row r="144" spans="1:6" s="2" customFormat="1" ht="15">
      <c r="A144" s="152"/>
      <c r="B144" s="156" t="s">
        <v>232</v>
      </c>
      <c r="C144" s="154"/>
      <c r="D144" s="154"/>
      <c r="E144" s="154"/>
      <c r="F144" s="154"/>
    </row>
    <row r="145" spans="1:6" s="2" customFormat="1" ht="30">
      <c r="A145" s="152"/>
      <c r="B145" s="156" t="s">
        <v>233</v>
      </c>
      <c r="C145" s="154"/>
      <c r="D145" s="154"/>
      <c r="E145" s="154"/>
      <c r="F145" s="154"/>
    </row>
    <row r="146" spans="1:6" s="2" customFormat="1" ht="15">
      <c r="A146" s="152"/>
      <c r="B146" s="156"/>
      <c r="C146" s="157" t="s">
        <v>21</v>
      </c>
      <c r="D146" s="158">
        <v>3</v>
      </c>
      <c r="E146" s="155"/>
      <c r="F146" s="155">
        <f>D146*E146</f>
        <v>0</v>
      </c>
    </row>
    <row r="147" spans="1:6" s="2" customFormat="1" ht="15">
      <c r="A147" s="152"/>
      <c r="B147" s="156"/>
      <c r="C147" s="157"/>
      <c r="D147" s="158"/>
      <c r="E147" s="155"/>
      <c r="F147" s="155"/>
    </row>
    <row r="148" spans="1:6" s="2" customFormat="1" ht="15">
      <c r="A148" s="152"/>
      <c r="B148" s="156"/>
      <c r="C148" s="157"/>
      <c r="D148" s="158"/>
      <c r="E148" s="155"/>
      <c r="F148" s="155"/>
    </row>
    <row r="149" spans="1:6" s="2" customFormat="1" ht="15">
      <c r="A149" s="152"/>
      <c r="B149" s="156"/>
      <c r="C149" s="157"/>
      <c r="D149" s="158"/>
      <c r="E149" s="155"/>
      <c r="F149" s="155"/>
    </row>
    <row r="150" spans="1:6" s="2" customFormat="1" ht="15">
      <c r="A150" s="152" t="s">
        <v>133</v>
      </c>
      <c r="B150" s="160"/>
      <c r="C150" s="154"/>
      <c r="D150" s="154"/>
      <c r="E150" s="162"/>
      <c r="F150" s="162"/>
    </row>
    <row r="151" spans="1:6" s="2" customFormat="1" ht="15">
      <c r="A151" s="152"/>
      <c r="B151" s="160"/>
      <c r="C151" s="154"/>
      <c r="D151" s="154"/>
      <c r="E151" s="162"/>
      <c r="F151" s="162"/>
    </row>
    <row r="152" spans="1:6" s="2" customFormat="1" ht="15">
      <c r="A152" s="152"/>
      <c r="B152" s="160"/>
      <c r="C152" s="154"/>
      <c r="D152" s="154"/>
      <c r="E152" s="162"/>
      <c r="F152" s="162"/>
    </row>
    <row r="153" spans="1:6" s="2" customFormat="1" ht="15">
      <c r="A153" s="152">
        <v>2</v>
      </c>
      <c r="B153" s="153" t="s">
        <v>143</v>
      </c>
      <c r="C153" s="154"/>
      <c r="D153" s="154"/>
      <c r="E153" s="154"/>
      <c r="F153" s="154"/>
    </row>
    <row r="154" spans="1:6" s="2" customFormat="1" ht="60">
      <c r="A154" s="152"/>
      <c r="B154" s="156" t="s">
        <v>211</v>
      </c>
      <c r="C154" s="154"/>
      <c r="D154" s="154"/>
      <c r="E154" s="154"/>
      <c r="F154" s="154"/>
    </row>
    <row r="155" spans="1:6" s="2" customFormat="1" ht="90">
      <c r="A155" s="152"/>
      <c r="B155" s="163" t="s">
        <v>182</v>
      </c>
      <c r="C155" s="154"/>
      <c r="D155" s="154"/>
      <c r="E155" s="154"/>
      <c r="F155" s="154"/>
    </row>
    <row r="156" spans="1:6" s="2" customFormat="1" ht="15">
      <c r="A156" s="152"/>
      <c r="B156" s="156" t="s">
        <v>144</v>
      </c>
      <c r="C156" s="154"/>
      <c r="D156" s="154"/>
      <c r="E156" s="154"/>
      <c r="F156" s="154"/>
    </row>
    <row r="157" spans="1:6" s="2" customFormat="1" ht="30">
      <c r="A157" s="152"/>
      <c r="B157" s="156" t="s">
        <v>145</v>
      </c>
      <c r="C157" s="154"/>
      <c r="D157" s="154"/>
      <c r="E157" s="154"/>
      <c r="F157" s="154"/>
    </row>
    <row r="158" spans="1:6" s="2" customFormat="1" ht="15">
      <c r="A158" s="152" t="s">
        <v>133</v>
      </c>
      <c r="B158" s="160"/>
      <c r="C158" s="154"/>
      <c r="D158" s="154"/>
      <c r="E158" s="154"/>
      <c r="F158" s="154"/>
    </row>
    <row r="159" spans="1:6" s="2" customFormat="1" ht="30">
      <c r="A159" s="152" t="s">
        <v>170</v>
      </c>
      <c r="B159" s="156" t="s">
        <v>176</v>
      </c>
      <c r="C159" s="154"/>
      <c r="D159" s="154"/>
      <c r="E159" s="154"/>
      <c r="F159" s="154"/>
    </row>
    <row r="160" spans="1:6" s="2" customFormat="1" ht="15">
      <c r="A160" s="152"/>
      <c r="B160" s="156" t="s">
        <v>146</v>
      </c>
      <c r="C160" s="154"/>
      <c r="D160" s="154"/>
      <c r="E160" s="154"/>
      <c r="F160" s="154"/>
    </row>
    <row r="161" spans="1:6" s="2" customFormat="1" ht="15">
      <c r="A161" s="152"/>
      <c r="B161" s="156" t="s">
        <v>147</v>
      </c>
      <c r="C161" s="154"/>
      <c r="D161" s="154"/>
      <c r="E161" s="154"/>
      <c r="F161" s="154"/>
    </row>
    <row r="162" spans="1:6" s="2" customFormat="1" ht="15">
      <c r="A162" s="152"/>
      <c r="B162" s="156" t="s">
        <v>148</v>
      </c>
      <c r="C162" s="154"/>
      <c r="D162" s="154"/>
      <c r="E162" s="154"/>
      <c r="F162" s="154"/>
    </row>
    <row r="163" spans="1:6" s="2" customFormat="1" ht="15">
      <c r="A163" s="152"/>
      <c r="B163" s="156" t="s">
        <v>215</v>
      </c>
      <c r="C163" s="154"/>
      <c r="D163" s="154"/>
      <c r="E163" s="154"/>
      <c r="F163" s="154"/>
    </row>
    <row r="164" spans="1:6" s="2" customFormat="1" ht="15">
      <c r="A164" s="152"/>
      <c r="B164" s="156" t="s">
        <v>149</v>
      </c>
      <c r="C164" s="154"/>
      <c r="D164" s="154"/>
      <c r="E164" s="154"/>
      <c r="F164" s="154"/>
    </row>
    <row r="165" spans="1:6" s="2" customFormat="1" ht="15">
      <c r="A165" s="152"/>
      <c r="B165" s="156" t="s">
        <v>150</v>
      </c>
      <c r="C165" s="154"/>
      <c r="D165" s="154"/>
      <c r="E165" s="154"/>
      <c r="F165" s="154"/>
    </row>
    <row r="166" spans="1:6" s="2" customFormat="1" ht="15">
      <c r="A166" s="152"/>
      <c r="B166" s="156" t="s">
        <v>234</v>
      </c>
      <c r="C166" s="154"/>
      <c r="D166" s="154"/>
      <c r="E166" s="154"/>
      <c r="F166" s="154"/>
    </row>
    <row r="167" spans="1:6" s="2" customFormat="1" ht="15">
      <c r="A167" s="152"/>
      <c r="B167" s="156" t="s">
        <v>151</v>
      </c>
      <c r="C167" s="154"/>
      <c r="D167" s="154"/>
      <c r="E167" s="154"/>
      <c r="F167" s="154"/>
    </row>
    <row r="168" spans="1:6" s="2" customFormat="1" ht="15">
      <c r="A168" s="152"/>
      <c r="B168" s="156" t="s">
        <v>152</v>
      </c>
      <c r="C168" s="157" t="s">
        <v>21</v>
      </c>
      <c r="D168" s="158">
        <v>12</v>
      </c>
      <c r="E168" s="164"/>
      <c r="F168" s="164">
        <f>D168*E168</f>
        <v>0</v>
      </c>
    </row>
    <row r="169" spans="1:6" s="2" customFormat="1" ht="15">
      <c r="A169" s="129"/>
      <c r="B169" s="41"/>
      <c r="C169" s="43"/>
      <c r="D169" s="44"/>
      <c r="E169" s="45"/>
      <c r="F169" s="45"/>
    </row>
    <row r="170" spans="1:6" s="2" customFormat="1" ht="15">
      <c r="A170" s="129"/>
      <c r="B170" s="39"/>
      <c r="C170" s="43"/>
      <c r="D170" s="44"/>
      <c r="E170" s="45"/>
      <c r="F170" s="45"/>
    </row>
    <row r="171" spans="1:6" s="2" customFormat="1" ht="15">
      <c r="A171" s="129">
        <v>3</v>
      </c>
      <c r="B171" s="39" t="s">
        <v>153</v>
      </c>
      <c r="C171" s="40"/>
      <c r="D171" s="40"/>
      <c r="E171" s="40"/>
      <c r="F171" s="40"/>
    </row>
    <row r="172" spans="1:6" s="2" customFormat="1" ht="15">
      <c r="A172" s="129"/>
      <c r="B172" s="39"/>
      <c r="C172" s="40"/>
      <c r="D172" s="40"/>
      <c r="E172" s="40"/>
      <c r="F172" s="40"/>
    </row>
    <row r="173" spans="1:6" s="2" customFormat="1" ht="15">
      <c r="A173" s="129" t="s">
        <v>171</v>
      </c>
      <c r="B173" s="41" t="s">
        <v>154</v>
      </c>
      <c r="C173" s="40"/>
      <c r="D173" s="40"/>
      <c r="E173" s="40"/>
      <c r="F173" s="40"/>
    </row>
    <row r="174" spans="1:6" s="2" customFormat="1" ht="60">
      <c r="A174" s="125"/>
      <c r="B174" s="41" t="s">
        <v>155</v>
      </c>
      <c r="C174" s="40"/>
      <c r="D174" s="40"/>
      <c r="E174" s="40"/>
      <c r="F174" s="40"/>
    </row>
    <row r="175" spans="1:6" s="2" customFormat="1" ht="30">
      <c r="A175" s="129"/>
      <c r="B175" s="41" t="s">
        <v>156</v>
      </c>
      <c r="C175" s="40"/>
      <c r="D175" s="40"/>
      <c r="E175" s="40"/>
      <c r="F175" s="40"/>
    </row>
    <row r="176" spans="1:6" s="2" customFormat="1" ht="45">
      <c r="A176" s="129"/>
      <c r="B176" s="41" t="s">
        <v>157</v>
      </c>
      <c r="C176" s="43" t="s">
        <v>21</v>
      </c>
      <c r="D176" s="44">
        <v>12</v>
      </c>
      <c r="E176" s="139"/>
      <c r="F176" s="139">
        <f>D176*E176</f>
        <v>0</v>
      </c>
    </row>
    <row r="177" spans="1:6" s="2" customFormat="1" ht="15">
      <c r="A177" s="129"/>
      <c r="B177" s="41"/>
      <c r="C177" s="43"/>
      <c r="D177" s="44"/>
      <c r="E177" s="139"/>
      <c r="F177" s="139"/>
    </row>
    <row r="178" spans="1:6" s="2" customFormat="1" ht="15">
      <c r="A178" s="129"/>
      <c r="B178" s="41"/>
      <c r="C178" s="43"/>
      <c r="D178" s="44"/>
      <c r="E178" s="139"/>
      <c r="F178" s="139"/>
    </row>
    <row r="179" spans="1:6" s="2" customFormat="1" ht="15">
      <c r="A179" s="152">
        <v>4</v>
      </c>
      <c r="B179" s="153" t="s">
        <v>235</v>
      </c>
      <c r="C179" s="154">
        <f aca="true" t="array" ref="C179">+C179:I179</f>
        <v>0</v>
      </c>
      <c r="D179" s="154"/>
      <c r="E179" s="155"/>
      <c r="F179" s="155"/>
    </row>
    <row r="180" spans="1:6" s="2" customFormat="1" ht="15">
      <c r="A180" s="152"/>
      <c r="B180" s="156"/>
      <c r="C180" s="157" t="s">
        <v>21</v>
      </c>
      <c r="D180" s="158">
        <v>1</v>
      </c>
      <c r="E180" s="155"/>
      <c r="F180" s="155">
        <f>D180*E180</f>
        <v>0</v>
      </c>
    </row>
    <row r="181" spans="1:6" s="2" customFormat="1" ht="15">
      <c r="A181" s="129"/>
      <c r="B181" s="41"/>
      <c r="C181" s="43"/>
      <c r="D181" s="44"/>
      <c r="E181" s="139"/>
      <c r="F181" s="139"/>
    </row>
    <row r="182" spans="1:6" s="2" customFormat="1" ht="15">
      <c r="A182" s="129" t="s">
        <v>133</v>
      </c>
      <c r="B182" s="42"/>
      <c r="C182" s="40"/>
      <c r="D182" s="40"/>
      <c r="E182" s="143"/>
      <c r="F182" s="143"/>
    </row>
    <row r="183" spans="1:6" s="2" customFormat="1" ht="15">
      <c r="A183" s="129">
        <v>5</v>
      </c>
      <c r="B183" s="39" t="s">
        <v>158</v>
      </c>
      <c r="C183" s="40"/>
      <c r="D183" s="40"/>
      <c r="E183" s="143"/>
      <c r="F183" s="143"/>
    </row>
    <row r="184" spans="1:6" s="2" customFormat="1" ht="75">
      <c r="A184" s="129" t="s">
        <v>172</v>
      </c>
      <c r="B184" s="41" t="s">
        <v>159</v>
      </c>
      <c r="C184" s="40"/>
      <c r="D184" s="40"/>
      <c r="E184" s="143"/>
      <c r="F184" s="143"/>
    </row>
    <row r="185" spans="1:6" s="2" customFormat="1" ht="15">
      <c r="A185" s="129"/>
      <c r="B185" s="41" t="s">
        <v>160</v>
      </c>
      <c r="C185" s="43" t="s">
        <v>161</v>
      </c>
      <c r="D185" s="44">
        <v>38</v>
      </c>
      <c r="E185" s="139"/>
      <c r="F185" s="139">
        <f>D185*E185</f>
        <v>0</v>
      </c>
    </row>
    <row r="186" spans="1:6" s="2" customFormat="1" ht="15">
      <c r="A186" s="129"/>
      <c r="B186" s="41" t="s">
        <v>162</v>
      </c>
      <c r="C186" s="43" t="s">
        <v>161</v>
      </c>
      <c r="D186" s="44">
        <v>3</v>
      </c>
      <c r="E186" s="139"/>
      <c r="F186" s="139">
        <f>D186*E186</f>
        <v>0</v>
      </c>
    </row>
    <row r="187" spans="1:6" s="2" customFormat="1" ht="15">
      <c r="A187" s="129"/>
      <c r="B187" s="41" t="s">
        <v>163</v>
      </c>
      <c r="C187" s="43" t="s">
        <v>161</v>
      </c>
      <c r="D187" s="44">
        <v>41</v>
      </c>
      <c r="E187" s="139"/>
      <c r="F187" s="139">
        <f>D187*E187</f>
        <v>0</v>
      </c>
    </row>
    <row r="188" spans="1:6" s="2" customFormat="1" ht="15">
      <c r="A188" s="129"/>
      <c r="B188" s="41" t="s">
        <v>164</v>
      </c>
      <c r="C188" s="43" t="s">
        <v>161</v>
      </c>
      <c r="D188" s="44">
        <v>30</v>
      </c>
      <c r="E188" s="139"/>
      <c r="F188" s="139">
        <f>D188*E188</f>
        <v>0</v>
      </c>
    </row>
    <row r="189" spans="1:6" s="2" customFormat="1" ht="15">
      <c r="A189" s="129"/>
      <c r="B189" s="41"/>
      <c r="C189" s="43"/>
      <c r="D189" s="44"/>
      <c r="E189" s="45"/>
      <c r="F189" s="45"/>
    </row>
    <row r="190" spans="1:6" s="2" customFormat="1" ht="15">
      <c r="A190" s="129"/>
      <c r="B190" s="41"/>
      <c r="C190" s="43"/>
      <c r="D190" s="44"/>
      <c r="E190" s="45"/>
      <c r="F190" s="45"/>
    </row>
    <row r="191" spans="1:6" s="2" customFormat="1" ht="75">
      <c r="A191" s="129" t="s">
        <v>173</v>
      </c>
      <c r="B191" s="41" t="s">
        <v>187</v>
      </c>
      <c r="C191" s="40"/>
      <c r="D191" s="40"/>
      <c r="E191" s="40"/>
      <c r="F191" s="40"/>
    </row>
    <row r="192" spans="1:6" s="2" customFormat="1" ht="15">
      <c r="A192" s="129"/>
      <c r="B192" s="41" t="s">
        <v>165</v>
      </c>
      <c r="C192" s="43" t="s">
        <v>161</v>
      </c>
      <c r="D192" s="44">
        <v>3</v>
      </c>
      <c r="E192" s="139"/>
      <c r="F192" s="139">
        <f>D192*E192</f>
        <v>0</v>
      </c>
    </row>
    <row r="193" spans="1:6" s="2" customFormat="1" ht="15">
      <c r="A193" s="129"/>
      <c r="B193" s="41" t="s">
        <v>166</v>
      </c>
      <c r="C193" s="43" t="s">
        <v>161</v>
      </c>
      <c r="D193" s="44">
        <v>33</v>
      </c>
      <c r="E193" s="139"/>
      <c r="F193" s="139">
        <f>D193*E193</f>
        <v>0</v>
      </c>
    </row>
    <row r="194" spans="1:6" s="2" customFormat="1" ht="15">
      <c r="A194" s="129"/>
      <c r="B194" s="41"/>
      <c r="C194" s="43"/>
      <c r="D194" s="44"/>
      <c r="E194" s="139"/>
      <c r="F194" s="139"/>
    </row>
    <row r="195" spans="1:6" s="2" customFormat="1" ht="15">
      <c r="A195" s="129"/>
      <c r="B195" s="41"/>
      <c r="C195" s="43"/>
      <c r="D195" s="44"/>
      <c r="E195" s="139"/>
      <c r="F195" s="139"/>
    </row>
    <row r="196" spans="1:6" s="2" customFormat="1" ht="15">
      <c r="A196" s="129">
        <v>6</v>
      </c>
      <c r="B196" s="39" t="s">
        <v>167</v>
      </c>
      <c r="C196" s="40"/>
      <c r="D196" s="40"/>
      <c r="E196" s="143"/>
      <c r="F196" s="143"/>
    </row>
    <row r="197" spans="1:6" s="2" customFormat="1" ht="15">
      <c r="A197" s="129" t="s">
        <v>174</v>
      </c>
      <c r="B197" s="41" t="s">
        <v>186</v>
      </c>
      <c r="C197" s="43" t="s">
        <v>24</v>
      </c>
      <c r="D197" s="44">
        <v>23</v>
      </c>
      <c r="E197" s="139"/>
      <c r="F197" s="139">
        <f>D197*E197</f>
        <v>0</v>
      </c>
    </row>
    <row r="198" spans="1:6" s="2" customFormat="1" ht="15">
      <c r="A198" s="129"/>
      <c r="B198" s="41"/>
      <c r="C198" s="43"/>
      <c r="D198" s="44"/>
      <c r="E198" s="139"/>
      <c r="F198" s="139"/>
    </row>
    <row r="199" spans="1:6" s="2" customFormat="1" ht="15">
      <c r="A199" s="129" t="s">
        <v>133</v>
      </c>
      <c r="B199" s="42"/>
      <c r="C199" s="40"/>
      <c r="D199" s="40"/>
      <c r="E199" s="143"/>
      <c r="F199" s="143"/>
    </row>
    <row r="200" spans="1:6" s="2" customFormat="1" ht="15">
      <c r="A200" s="129">
        <v>7</v>
      </c>
      <c r="B200" s="39" t="s">
        <v>168</v>
      </c>
      <c r="C200" s="40"/>
      <c r="D200" s="40"/>
      <c r="E200" s="143"/>
      <c r="F200" s="143"/>
    </row>
    <row r="201" spans="1:6" s="2" customFormat="1" ht="90">
      <c r="A201" s="129"/>
      <c r="B201" s="41" t="s">
        <v>169</v>
      </c>
      <c r="C201" s="43" t="s">
        <v>21</v>
      </c>
      <c r="D201" s="44">
        <v>3</v>
      </c>
      <c r="E201" s="139"/>
      <c r="F201" s="139">
        <f>D201*E201</f>
        <v>0</v>
      </c>
    </row>
    <row r="202" spans="1:6" s="2" customFormat="1" ht="15">
      <c r="A202" s="127"/>
      <c r="B202" s="46"/>
      <c r="C202" s="23"/>
      <c r="D202" s="24"/>
      <c r="E202" s="25"/>
      <c r="F202" s="26"/>
    </row>
    <row r="203" spans="1:6" s="2" customFormat="1" ht="15">
      <c r="A203" s="47"/>
      <c r="B203" s="31"/>
      <c r="C203" s="28"/>
      <c r="D203" s="24"/>
      <c r="E203" s="29"/>
      <c r="F203" s="30"/>
    </row>
    <row r="204" spans="1:6" s="8" customFormat="1" ht="120">
      <c r="A204" s="47">
        <v>8</v>
      </c>
      <c r="B204" s="48" t="s">
        <v>95</v>
      </c>
      <c r="C204" s="28" t="s">
        <v>55</v>
      </c>
      <c r="D204" s="24">
        <v>1</v>
      </c>
      <c r="E204" s="139"/>
      <c r="F204" s="139">
        <f>D204*E204</f>
        <v>0</v>
      </c>
    </row>
    <row r="205" spans="1:6" s="8" customFormat="1" ht="15">
      <c r="A205" s="47"/>
      <c r="B205" s="48"/>
      <c r="C205" s="28"/>
      <c r="D205" s="24"/>
      <c r="E205" s="144"/>
      <c r="F205" s="140"/>
    </row>
    <row r="206" spans="1:6" s="8" customFormat="1" ht="15">
      <c r="A206" s="47"/>
      <c r="B206" s="48"/>
      <c r="C206" s="28"/>
      <c r="D206" s="24"/>
      <c r="E206" s="144"/>
      <c r="F206" s="140"/>
    </row>
    <row r="207" spans="1:6" s="8" customFormat="1" ht="60">
      <c r="A207" s="47">
        <v>9</v>
      </c>
      <c r="B207" s="31" t="s">
        <v>190</v>
      </c>
      <c r="C207" s="28"/>
      <c r="D207" s="24"/>
      <c r="E207" s="144"/>
      <c r="F207" s="140"/>
    </row>
    <row r="208" spans="2:6" ht="90">
      <c r="B208" s="48" t="s">
        <v>216</v>
      </c>
      <c r="C208" s="28" t="s">
        <v>23</v>
      </c>
      <c r="D208" s="24">
        <v>2</v>
      </c>
      <c r="E208" s="139"/>
      <c r="F208" s="139">
        <f>D208*E208</f>
        <v>0</v>
      </c>
    </row>
    <row r="209" spans="2:6" ht="15">
      <c r="B209" s="31"/>
      <c r="F209" s="45"/>
    </row>
    <row r="210" spans="2:6" ht="15">
      <c r="B210" s="31"/>
      <c r="F210" s="45"/>
    </row>
    <row r="211" spans="1:6" ht="45">
      <c r="A211" s="128">
        <v>10</v>
      </c>
      <c r="B211" s="49" t="s">
        <v>59</v>
      </c>
      <c r="C211" s="50"/>
      <c r="D211" s="51"/>
      <c r="E211" s="45"/>
      <c r="F211" s="45"/>
    </row>
    <row r="212" spans="1:6" s="9" customFormat="1" ht="15">
      <c r="A212" s="47"/>
      <c r="B212" s="49" t="s">
        <v>56</v>
      </c>
      <c r="C212" s="28" t="s">
        <v>21</v>
      </c>
      <c r="D212" s="24">
        <v>8</v>
      </c>
      <c r="E212" s="139"/>
      <c r="F212" s="139">
        <f>D212*E212</f>
        <v>0</v>
      </c>
    </row>
    <row r="213" spans="1:6" s="9" customFormat="1" ht="15">
      <c r="A213" s="47"/>
      <c r="B213" s="49"/>
      <c r="C213" s="28"/>
      <c r="D213" s="24"/>
      <c r="E213" s="139"/>
      <c r="F213" s="139"/>
    </row>
    <row r="214" spans="2:6" ht="15">
      <c r="B214" s="22"/>
      <c r="C214" s="23"/>
      <c r="D214" s="52"/>
      <c r="E214" s="139"/>
      <c r="F214" s="139"/>
    </row>
    <row r="215" spans="1:6" s="9" customFormat="1" ht="45">
      <c r="A215" s="47">
        <v>11</v>
      </c>
      <c r="B215" s="49" t="s">
        <v>60</v>
      </c>
      <c r="C215" s="53"/>
      <c r="D215" s="54"/>
      <c r="E215" s="139"/>
      <c r="F215" s="139"/>
    </row>
    <row r="216" spans="1:6" s="9" customFormat="1" ht="15">
      <c r="A216" s="47"/>
      <c r="B216" s="31" t="s">
        <v>56</v>
      </c>
      <c r="C216" s="28" t="s">
        <v>21</v>
      </c>
      <c r="D216" s="24">
        <v>2</v>
      </c>
      <c r="E216" s="139"/>
      <c r="F216" s="139">
        <f>D216*E216</f>
        <v>0</v>
      </c>
    </row>
    <row r="217" spans="1:6" s="9" customFormat="1" ht="15">
      <c r="A217" s="47"/>
      <c r="B217" s="31"/>
      <c r="C217" s="28"/>
      <c r="D217" s="24"/>
      <c r="E217" s="139"/>
      <c r="F217" s="139"/>
    </row>
    <row r="218" spans="2:6" ht="15">
      <c r="B218" s="22"/>
      <c r="C218" s="23"/>
      <c r="D218" s="52"/>
      <c r="E218" s="139"/>
      <c r="F218" s="139"/>
    </row>
    <row r="219" spans="1:6" s="9" customFormat="1" ht="30">
      <c r="A219" s="47">
        <v>12</v>
      </c>
      <c r="B219" s="49" t="s">
        <v>61</v>
      </c>
      <c r="C219" s="28"/>
      <c r="D219" s="24"/>
      <c r="E219" s="139"/>
      <c r="F219" s="139"/>
    </row>
    <row r="220" spans="1:6" s="9" customFormat="1" ht="15">
      <c r="A220" s="47"/>
      <c r="B220" s="31" t="s">
        <v>56</v>
      </c>
      <c r="C220" s="28" t="s">
        <v>21</v>
      </c>
      <c r="D220" s="24">
        <v>1</v>
      </c>
      <c r="E220" s="139"/>
      <c r="F220" s="139">
        <f>D220*E220</f>
        <v>0</v>
      </c>
    </row>
    <row r="221" spans="1:6" s="9" customFormat="1" ht="15">
      <c r="A221" s="47"/>
      <c r="B221" s="31"/>
      <c r="C221" s="28"/>
      <c r="D221" s="24"/>
      <c r="E221" s="45"/>
      <c r="F221" s="45"/>
    </row>
    <row r="222" spans="2:6" ht="15">
      <c r="B222" s="22"/>
      <c r="C222" s="23"/>
      <c r="D222" s="52"/>
      <c r="E222" s="45"/>
      <c r="F222" s="45"/>
    </row>
    <row r="223" spans="1:6" s="9" customFormat="1" ht="30">
      <c r="A223" s="47">
        <v>13</v>
      </c>
      <c r="B223" s="49" t="s">
        <v>191</v>
      </c>
      <c r="C223" s="28"/>
      <c r="D223" s="24"/>
      <c r="E223" s="139"/>
      <c r="F223" s="139"/>
    </row>
    <row r="224" spans="1:6" s="9" customFormat="1" ht="15">
      <c r="A224" s="47"/>
      <c r="B224" s="31" t="s">
        <v>50</v>
      </c>
      <c r="C224" s="28" t="s">
        <v>21</v>
      </c>
      <c r="D224" s="24">
        <v>54</v>
      </c>
      <c r="E224" s="139"/>
      <c r="F224" s="139">
        <f>D224*E224</f>
        <v>0</v>
      </c>
    </row>
    <row r="225" spans="1:6" s="9" customFormat="1" ht="15">
      <c r="A225" s="47"/>
      <c r="B225" s="31" t="s">
        <v>192</v>
      </c>
      <c r="C225" s="28" t="s">
        <v>21</v>
      </c>
      <c r="D225" s="24">
        <v>1</v>
      </c>
      <c r="E225" s="139"/>
      <c r="F225" s="139">
        <f>D225*E225</f>
        <v>0</v>
      </c>
    </row>
    <row r="226" spans="1:6" s="9" customFormat="1" ht="15">
      <c r="A226" s="47"/>
      <c r="B226" s="31"/>
      <c r="C226" s="28"/>
      <c r="D226" s="24"/>
      <c r="E226" s="144"/>
      <c r="F226" s="139"/>
    </row>
    <row r="227" spans="2:6" ht="15">
      <c r="B227" s="22"/>
      <c r="C227" s="23"/>
      <c r="D227" s="52"/>
      <c r="E227" s="144"/>
      <c r="F227" s="140"/>
    </row>
    <row r="228" spans="1:6" ht="45">
      <c r="A228" s="47">
        <v>14</v>
      </c>
      <c r="B228" s="49" t="s">
        <v>60</v>
      </c>
      <c r="C228" s="53"/>
      <c r="D228" s="54"/>
      <c r="E228" s="145"/>
      <c r="F228" s="146"/>
    </row>
    <row r="229" spans="2:6" ht="15">
      <c r="B229" s="31" t="s">
        <v>50</v>
      </c>
      <c r="C229" s="28" t="s">
        <v>21</v>
      </c>
      <c r="D229" s="24">
        <v>12</v>
      </c>
      <c r="E229" s="139"/>
      <c r="F229" s="139">
        <f>D229*E229</f>
        <v>0</v>
      </c>
    </row>
    <row r="230" spans="2:6" ht="15">
      <c r="B230" s="31"/>
      <c r="E230" s="139"/>
      <c r="F230" s="139"/>
    </row>
    <row r="231" spans="2:6" ht="15">
      <c r="B231" s="22"/>
      <c r="C231" s="23"/>
      <c r="D231" s="52"/>
      <c r="E231" s="139"/>
      <c r="F231" s="139"/>
    </row>
    <row r="232" spans="1:6" ht="30">
      <c r="A232" s="47">
        <v>15</v>
      </c>
      <c r="B232" s="49" t="s">
        <v>61</v>
      </c>
      <c r="E232" s="139"/>
      <c r="F232" s="139"/>
    </row>
    <row r="233" spans="2:6" ht="15">
      <c r="B233" s="31" t="s">
        <v>50</v>
      </c>
      <c r="C233" s="28" t="s">
        <v>21</v>
      </c>
      <c r="D233" s="24">
        <v>12</v>
      </c>
      <c r="E233" s="139"/>
      <c r="F233" s="139">
        <f>D233*E233</f>
        <v>0</v>
      </c>
    </row>
    <row r="234" spans="2:6" ht="15">
      <c r="B234" s="31"/>
      <c r="E234" s="139"/>
      <c r="F234" s="139"/>
    </row>
    <row r="235" spans="2:6" ht="15">
      <c r="B235" s="22"/>
      <c r="C235" s="23"/>
      <c r="D235" s="52"/>
      <c r="E235" s="139"/>
      <c r="F235" s="139"/>
    </row>
    <row r="236" spans="1:6" s="9" customFormat="1" ht="33">
      <c r="A236" s="47">
        <v>16</v>
      </c>
      <c r="B236" s="31" t="s">
        <v>198</v>
      </c>
      <c r="C236" s="28"/>
      <c r="D236" s="24"/>
      <c r="E236" s="139"/>
      <c r="F236" s="139"/>
    </row>
    <row r="237" spans="1:6" s="9" customFormat="1" ht="15">
      <c r="A237" s="47"/>
      <c r="B237" s="31" t="s">
        <v>50</v>
      </c>
      <c r="C237" s="28" t="s">
        <v>21</v>
      </c>
      <c r="D237" s="24">
        <v>12</v>
      </c>
      <c r="E237" s="139"/>
      <c r="F237" s="139">
        <f>D237*E237</f>
        <v>0</v>
      </c>
    </row>
    <row r="238" spans="1:6" s="9" customFormat="1" ht="15">
      <c r="A238" s="47"/>
      <c r="B238" s="31"/>
      <c r="C238" s="28"/>
      <c r="D238" s="24"/>
      <c r="E238" s="139"/>
      <c r="F238" s="139"/>
    </row>
    <row r="239" spans="1:6" ht="15">
      <c r="A239" s="130"/>
      <c r="B239" s="107"/>
      <c r="C239" s="107"/>
      <c r="D239" s="107"/>
      <c r="E239" s="139"/>
      <c r="F239" s="139"/>
    </row>
    <row r="240" spans="1:6" ht="45">
      <c r="A240" s="47">
        <v>17</v>
      </c>
      <c r="B240" s="31" t="s">
        <v>197</v>
      </c>
      <c r="E240" s="139"/>
      <c r="F240" s="139"/>
    </row>
    <row r="241" spans="1:6" s="9" customFormat="1" ht="15">
      <c r="A241" s="47"/>
      <c r="B241" s="31" t="s">
        <v>56</v>
      </c>
      <c r="C241" s="28" t="s">
        <v>21</v>
      </c>
      <c r="D241" s="24">
        <v>1</v>
      </c>
      <c r="E241" s="139"/>
      <c r="F241" s="139">
        <f>D241*E241</f>
        <v>0</v>
      </c>
    </row>
    <row r="242" spans="1:6" s="9" customFormat="1" ht="15">
      <c r="A242" s="47"/>
      <c r="B242" s="31"/>
      <c r="C242" s="28"/>
      <c r="D242" s="24"/>
      <c r="E242" s="139"/>
      <c r="F242" s="139"/>
    </row>
    <row r="243" spans="2:6" ht="15">
      <c r="B243" s="22"/>
      <c r="C243" s="23"/>
      <c r="D243" s="52"/>
      <c r="E243" s="139"/>
      <c r="F243" s="139"/>
    </row>
    <row r="244" spans="1:6" ht="15">
      <c r="A244" s="47">
        <v>18</v>
      </c>
      <c r="B244" s="49" t="s">
        <v>193</v>
      </c>
      <c r="C244" s="28" t="s">
        <v>21</v>
      </c>
      <c r="D244" s="24">
        <v>12</v>
      </c>
      <c r="E244" s="139"/>
      <c r="F244" s="139">
        <f>D244*E244</f>
        <v>0</v>
      </c>
    </row>
    <row r="245" spans="5:6" ht="15">
      <c r="E245" s="139"/>
      <c r="F245" s="139"/>
    </row>
    <row r="246" spans="5:6" ht="15">
      <c r="E246" s="139"/>
      <c r="F246" s="139"/>
    </row>
    <row r="247" spans="1:6" ht="30">
      <c r="A247" s="47">
        <v>19</v>
      </c>
      <c r="B247" s="55" t="s">
        <v>62</v>
      </c>
      <c r="C247" s="28" t="s">
        <v>21</v>
      </c>
      <c r="D247" s="24">
        <v>13</v>
      </c>
      <c r="E247" s="139"/>
      <c r="F247" s="139">
        <f>D247*E247</f>
        <v>0</v>
      </c>
    </row>
    <row r="248" spans="5:6" ht="15">
      <c r="E248" s="45"/>
      <c r="F248" s="45"/>
    </row>
    <row r="249" spans="5:6" ht="15">
      <c r="E249" s="45"/>
      <c r="F249" s="45"/>
    </row>
    <row r="250" spans="1:6" ht="60">
      <c r="A250" s="47">
        <v>20</v>
      </c>
      <c r="B250" s="56" t="s">
        <v>63</v>
      </c>
      <c r="E250" s="139"/>
      <c r="F250" s="139"/>
    </row>
    <row r="251" spans="2:6" ht="15">
      <c r="B251" s="49" t="s">
        <v>56</v>
      </c>
      <c r="C251" s="57" t="s">
        <v>161</v>
      </c>
      <c r="D251" s="60">
        <v>20</v>
      </c>
      <c r="E251" s="139"/>
      <c r="F251" s="139">
        <f>D251*E251</f>
        <v>0</v>
      </c>
    </row>
    <row r="252" spans="2:6" ht="15">
      <c r="B252" s="49" t="s">
        <v>96</v>
      </c>
      <c r="C252" s="57" t="s">
        <v>161</v>
      </c>
      <c r="D252" s="60">
        <v>28</v>
      </c>
      <c r="E252" s="139"/>
      <c r="F252" s="139">
        <f>D252*E252</f>
        <v>0</v>
      </c>
    </row>
    <row r="253" spans="2:6" ht="15">
      <c r="B253" s="49" t="s">
        <v>97</v>
      </c>
      <c r="C253" s="57" t="s">
        <v>161</v>
      </c>
      <c r="D253" s="60">
        <v>10</v>
      </c>
      <c r="E253" s="139"/>
      <c r="F253" s="139">
        <f>D253*E253</f>
        <v>0</v>
      </c>
    </row>
    <row r="254" spans="2:6" ht="15">
      <c r="B254" s="49" t="s">
        <v>50</v>
      </c>
      <c r="C254" s="57" t="s">
        <v>161</v>
      </c>
      <c r="D254" s="60">
        <v>10</v>
      </c>
      <c r="E254" s="139"/>
      <c r="F254" s="139">
        <f>D254*E254</f>
        <v>0</v>
      </c>
    </row>
    <row r="255" spans="3:6" ht="15">
      <c r="C255" s="57"/>
      <c r="D255" s="60"/>
      <c r="E255" s="45"/>
      <c r="F255" s="45"/>
    </row>
    <row r="256" spans="1:6" ht="15">
      <c r="A256" s="127"/>
      <c r="B256" s="59"/>
      <c r="C256" s="57"/>
      <c r="E256" s="45"/>
      <c r="F256" s="45"/>
    </row>
    <row r="257" spans="1:6" ht="75">
      <c r="A257" s="47">
        <v>21</v>
      </c>
      <c r="B257" s="56" t="s">
        <v>75</v>
      </c>
      <c r="C257" s="57"/>
      <c r="D257" s="60"/>
      <c r="E257" s="45"/>
      <c r="F257" s="45"/>
    </row>
    <row r="258" spans="2:6" ht="30">
      <c r="B258" s="56" t="s">
        <v>53</v>
      </c>
      <c r="C258" s="57"/>
      <c r="D258" s="60"/>
      <c r="E258" s="45"/>
      <c r="F258" s="45"/>
    </row>
    <row r="259" spans="2:6" ht="15">
      <c r="B259" s="49" t="s">
        <v>56</v>
      </c>
      <c r="C259" s="57" t="s">
        <v>161</v>
      </c>
      <c r="D259" s="60">
        <v>20</v>
      </c>
      <c r="E259" s="139"/>
      <c r="F259" s="139">
        <f>D259*E259</f>
        <v>0</v>
      </c>
    </row>
    <row r="260" spans="2:6" ht="15">
      <c r="B260" s="49" t="s">
        <v>96</v>
      </c>
      <c r="C260" s="57" t="s">
        <v>161</v>
      </c>
      <c r="D260" s="60">
        <v>28</v>
      </c>
      <c r="E260" s="139"/>
      <c r="F260" s="139">
        <f>D260*E260</f>
        <v>0</v>
      </c>
    </row>
    <row r="261" spans="2:6" ht="15">
      <c r="B261" s="49" t="s">
        <v>97</v>
      </c>
      <c r="C261" s="57" t="s">
        <v>161</v>
      </c>
      <c r="D261" s="60">
        <v>10</v>
      </c>
      <c r="E261" s="139"/>
      <c r="F261" s="139">
        <f>D261*E261</f>
        <v>0</v>
      </c>
    </row>
    <row r="262" spans="2:6" ht="15">
      <c r="B262" s="49" t="s">
        <v>50</v>
      </c>
      <c r="C262" s="57" t="s">
        <v>161</v>
      </c>
      <c r="D262" s="60">
        <v>10</v>
      </c>
      <c r="E262" s="139"/>
      <c r="F262" s="139">
        <f>D262*E262</f>
        <v>0</v>
      </c>
    </row>
    <row r="263" spans="3:6" ht="15">
      <c r="C263" s="57"/>
      <c r="D263" s="58"/>
      <c r="E263" s="139"/>
      <c r="F263" s="139"/>
    </row>
    <row r="264" spans="1:6" ht="15">
      <c r="A264" s="127"/>
      <c r="C264" s="57"/>
      <c r="D264" s="60"/>
      <c r="E264" s="139"/>
      <c r="F264" s="139"/>
    </row>
    <row r="265" spans="1:6" ht="15">
      <c r="A265" s="47">
        <v>22</v>
      </c>
      <c r="B265" s="49" t="s">
        <v>194</v>
      </c>
      <c r="C265" s="28" t="s">
        <v>23</v>
      </c>
      <c r="D265" s="60">
        <v>1</v>
      </c>
      <c r="E265" s="139"/>
      <c r="F265" s="139">
        <f>D265*E265</f>
        <v>0</v>
      </c>
    </row>
    <row r="266" spans="4:6" ht="15">
      <c r="D266" s="60"/>
      <c r="E266" s="139"/>
      <c r="F266" s="139"/>
    </row>
    <row r="267" spans="1:6" ht="15">
      <c r="A267" s="127"/>
      <c r="B267" s="31"/>
      <c r="E267" s="139"/>
      <c r="F267" s="139"/>
    </row>
    <row r="268" spans="1:6" ht="60">
      <c r="A268" s="47">
        <v>23</v>
      </c>
      <c r="B268" s="61" t="s">
        <v>64</v>
      </c>
      <c r="C268" s="28" t="s">
        <v>23</v>
      </c>
      <c r="D268" s="60">
        <v>1</v>
      </c>
      <c r="E268" s="139"/>
      <c r="F268" s="139">
        <f>D268*E268</f>
        <v>0</v>
      </c>
    </row>
    <row r="269" spans="1:6" ht="15">
      <c r="A269" s="127"/>
      <c r="B269" s="31"/>
      <c r="E269" s="139"/>
      <c r="F269" s="139"/>
    </row>
    <row r="270" spans="2:6" ht="15">
      <c r="B270" s="31"/>
      <c r="E270" s="139"/>
      <c r="F270" s="139"/>
    </row>
    <row r="271" spans="1:6" ht="30">
      <c r="A271" s="131">
        <v>24</v>
      </c>
      <c r="B271" s="62" t="s">
        <v>195</v>
      </c>
      <c r="C271" s="33" t="s">
        <v>23</v>
      </c>
      <c r="D271" s="15">
        <v>1</v>
      </c>
      <c r="E271" s="139"/>
      <c r="F271" s="139">
        <f>D271*E271</f>
        <v>0</v>
      </c>
    </row>
    <row r="272" spans="1:6" ht="15">
      <c r="A272" s="131"/>
      <c r="B272" s="62"/>
      <c r="C272" s="33"/>
      <c r="D272" s="15"/>
      <c r="E272" s="139"/>
      <c r="F272" s="139"/>
    </row>
    <row r="273" spans="1:6" ht="15">
      <c r="A273" s="131"/>
      <c r="E273" s="139"/>
      <c r="F273" s="139"/>
    </row>
    <row r="274" spans="1:6" ht="15">
      <c r="A274" s="131">
        <v>25</v>
      </c>
      <c r="B274" s="49" t="s">
        <v>65</v>
      </c>
      <c r="C274" s="33" t="s">
        <v>21</v>
      </c>
      <c r="D274" s="15">
        <v>1</v>
      </c>
      <c r="E274" s="139"/>
      <c r="F274" s="139">
        <f>D274*E274</f>
        <v>0</v>
      </c>
    </row>
    <row r="275" spans="1:6" ht="15">
      <c r="A275" s="131"/>
      <c r="C275" s="33"/>
      <c r="D275" s="15"/>
      <c r="E275" s="139"/>
      <c r="F275" s="139"/>
    </row>
    <row r="276" spans="1:6" ht="15">
      <c r="A276" s="131"/>
      <c r="E276" s="139"/>
      <c r="F276" s="139"/>
    </row>
    <row r="277" spans="1:6" ht="45">
      <c r="A277" s="131">
        <v>26</v>
      </c>
      <c r="B277" s="49" t="s">
        <v>76</v>
      </c>
      <c r="C277" s="33" t="s">
        <v>23</v>
      </c>
      <c r="D277" s="15">
        <v>1</v>
      </c>
      <c r="E277" s="139"/>
      <c r="F277" s="139">
        <f>D277*E277</f>
        <v>0</v>
      </c>
    </row>
    <row r="278" spans="1:6" ht="15">
      <c r="A278" s="131"/>
      <c r="E278" s="139"/>
      <c r="F278" s="139"/>
    </row>
    <row r="279" spans="1:6" ht="15">
      <c r="A279" s="47" t="s">
        <v>206</v>
      </c>
      <c r="B279" s="34" t="s">
        <v>207</v>
      </c>
      <c r="C279" s="63"/>
      <c r="D279" s="64"/>
      <c r="E279" s="139"/>
      <c r="F279" s="142">
        <f>SUM(F121:F277)</f>
        <v>0</v>
      </c>
    </row>
    <row r="280" spans="2:6" ht="15">
      <c r="B280" s="108"/>
      <c r="C280" s="63"/>
      <c r="D280" s="64"/>
      <c r="E280" s="139"/>
      <c r="F280" s="139"/>
    </row>
    <row r="281" spans="2:6" ht="15">
      <c r="B281" s="31"/>
      <c r="E281" s="139"/>
      <c r="F281" s="139"/>
    </row>
    <row r="282" spans="1:6" ht="15">
      <c r="A282" s="47" t="s">
        <v>188</v>
      </c>
      <c r="B282" s="27" t="s">
        <v>189</v>
      </c>
      <c r="E282" s="139"/>
      <c r="F282" s="139"/>
    </row>
    <row r="283" spans="2:6" ht="15">
      <c r="B283" s="31"/>
      <c r="E283" s="139"/>
      <c r="F283" s="139"/>
    </row>
    <row r="284" spans="2:6" ht="15">
      <c r="B284" s="31"/>
      <c r="E284" s="139"/>
      <c r="F284" s="139"/>
    </row>
    <row r="285" spans="1:6" ht="15">
      <c r="A285" s="80">
        <v>1</v>
      </c>
      <c r="B285" s="65" t="s">
        <v>185</v>
      </c>
      <c r="C285" s="66"/>
      <c r="D285" s="67"/>
      <c r="E285" s="139"/>
      <c r="F285" s="139"/>
    </row>
    <row r="286" spans="1:6" ht="15" customHeight="1">
      <c r="A286" s="68"/>
      <c r="B286" s="69" t="s">
        <v>116</v>
      </c>
      <c r="C286" s="16"/>
      <c r="D286" s="70">
        <v>1</v>
      </c>
      <c r="E286" s="139"/>
      <c r="F286" s="139"/>
    </row>
    <row r="287" spans="1:6" ht="15" customHeight="1">
      <c r="A287" s="68"/>
      <c r="B287" s="69" t="s">
        <v>117</v>
      </c>
      <c r="C287" s="16"/>
      <c r="D287" s="70">
        <v>6</v>
      </c>
      <c r="E287" s="139"/>
      <c r="F287" s="139"/>
    </row>
    <row r="288" spans="1:6" ht="15" customHeight="1">
      <c r="A288" s="68"/>
      <c r="B288" s="69" t="s">
        <v>118</v>
      </c>
      <c r="C288" s="16"/>
      <c r="D288" s="70">
        <v>6</v>
      </c>
      <c r="E288" s="139"/>
      <c r="F288" s="139"/>
    </row>
    <row r="289" spans="1:6" ht="15" customHeight="1">
      <c r="A289" s="68"/>
      <c r="B289" s="69" t="s">
        <v>119</v>
      </c>
      <c r="C289" s="16"/>
      <c r="D289" s="70">
        <v>1</v>
      </c>
      <c r="E289" s="139"/>
      <c r="F289" s="139"/>
    </row>
    <row r="290" spans="1:6" ht="15" customHeight="1">
      <c r="A290" s="68"/>
      <c r="B290" s="72" t="s">
        <v>120</v>
      </c>
      <c r="C290" s="16"/>
      <c r="D290" s="70">
        <v>1</v>
      </c>
      <c r="E290" s="139"/>
      <c r="F290" s="139"/>
    </row>
    <row r="291" spans="1:6" ht="15" customHeight="1">
      <c r="A291" s="68"/>
      <c r="B291" s="69" t="s">
        <v>121</v>
      </c>
      <c r="C291" s="16"/>
      <c r="D291" s="70">
        <v>1</v>
      </c>
      <c r="E291" s="139"/>
      <c r="F291" s="139"/>
    </row>
    <row r="292" spans="1:6" ht="15" customHeight="1">
      <c r="A292" s="68"/>
      <c r="B292" s="73" t="s">
        <v>122</v>
      </c>
      <c r="C292" s="16"/>
      <c r="D292" s="74">
        <v>12</v>
      </c>
      <c r="E292" s="139"/>
      <c r="F292" s="139"/>
    </row>
    <row r="293" spans="1:6" ht="15" customHeight="1">
      <c r="A293" s="75"/>
      <c r="B293" s="76" t="s">
        <v>123</v>
      </c>
      <c r="C293" s="16"/>
      <c r="D293" s="77">
        <v>24</v>
      </c>
      <c r="E293" s="139"/>
      <c r="F293" s="139"/>
    </row>
    <row r="294" spans="1:6" ht="15" customHeight="1">
      <c r="A294" s="75"/>
      <c r="B294" s="76" t="s">
        <v>124</v>
      </c>
      <c r="C294" s="16"/>
      <c r="D294" s="77">
        <v>12</v>
      </c>
      <c r="E294" s="139"/>
      <c r="F294" s="139"/>
    </row>
    <row r="295" spans="1:6" ht="15" customHeight="1">
      <c r="A295" s="78"/>
      <c r="B295" s="79" t="s">
        <v>125</v>
      </c>
      <c r="C295" s="16"/>
      <c r="D295" s="74">
        <v>1</v>
      </c>
      <c r="E295" s="139"/>
      <c r="F295" s="139"/>
    </row>
    <row r="296" spans="1:6" ht="15" customHeight="1">
      <c r="A296" s="80"/>
      <c r="B296" s="81"/>
      <c r="C296" s="82" t="s">
        <v>55</v>
      </c>
      <c r="D296" s="83">
        <v>1</v>
      </c>
      <c r="E296" s="139"/>
      <c r="F296" s="139">
        <f>D296*E296</f>
        <v>0</v>
      </c>
    </row>
    <row r="297" spans="1:6" ht="15">
      <c r="A297" s="80"/>
      <c r="B297" s="65"/>
      <c r="C297" s="84"/>
      <c r="D297" s="85"/>
      <c r="E297" s="45"/>
      <c r="F297" s="45"/>
    </row>
    <row r="298" spans="1:6" ht="15">
      <c r="A298" s="80">
        <v>2</v>
      </c>
      <c r="B298" s="86" t="s">
        <v>177</v>
      </c>
      <c r="C298" s="74"/>
      <c r="D298" s="87"/>
      <c r="E298" s="45"/>
      <c r="F298" s="45"/>
    </row>
    <row r="299" spans="1:6" ht="140.25" customHeight="1">
      <c r="A299" s="132"/>
      <c r="B299" s="73" t="s">
        <v>204</v>
      </c>
      <c r="C299" s="82"/>
      <c r="D299" s="83">
        <v>1</v>
      </c>
      <c r="E299" s="45"/>
      <c r="F299" s="45"/>
    </row>
    <row r="300" spans="1:6" ht="21.75" customHeight="1">
      <c r="A300" s="88"/>
      <c r="B300" s="49" t="s">
        <v>201</v>
      </c>
      <c r="C300" s="89"/>
      <c r="D300" s="83">
        <v>1</v>
      </c>
      <c r="E300" s="45"/>
      <c r="F300" s="45"/>
    </row>
    <row r="301" spans="1:6" ht="30">
      <c r="A301" s="88"/>
      <c r="B301" s="90" t="s">
        <v>126</v>
      </c>
      <c r="C301" s="89"/>
      <c r="D301" s="83">
        <v>2</v>
      </c>
      <c r="E301" s="45"/>
      <c r="F301" s="45"/>
    </row>
    <row r="302" spans="1:6" ht="30">
      <c r="A302" s="88"/>
      <c r="B302" s="90" t="s">
        <v>127</v>
      </c>
      <c r="C302" s="91"/>
      <c r="D302" s="83">
        <v>1</v>
      </c>
      <c r="E302" s="45"/>
      <c r="F302" s="45"/>
    </row>
    <row r="303" spans="1:6" ht="15">
      <c r="A303" s="75"/>
      <c r="B303" s="92" t="s">
        <v>202</v>
      </c>
      <c r="C303" s="91"/>
      <c r="D303" s="83">
        <v>1</v>
      </c>
      <c r="E303" s="45"/>
      <c r="F303" s="45"/>
    </row>
    <row r="304" spans="1:6" ht="30">
      <c r="A304" s="88"/>
      <c r="B304" s="73" t="s">
        <v>203</v>
      </c>
      <c r="C304" s="91"/>
      <c r="D304" s="83">
        <v>1</v>
      </c>
      <c r="E304" s="45"/>
      <c r="F304" s="45"/>
    </row>
    <row r="305" spans="1:6" ht="15">
      <c r="A305" s="88"/>
      <c r="B305" s="92" t="s">
        <v>128</v>
      </c>
      <c r="C305" s="91"/>
      <c r="D305" s="83">
        <v>1</v>
      </c>
      <c r="E305" s="45"/>
      <c r="F305" s="45"/>
    </row>
    <row r="306" spans="1:6" ht="15">
      <c r="A306" s="75"/>
      <c r="B306" s="93"/>
      <c r="C306" s="89" t="s">
        <v>55</v>
      </c>
      <c r="D306" s="83">
        <v>1</v>
      </c>
      <c r="E306" s="139"/>
      <c r="F306" s="139">
        <f>E306*D306</f>
        <v>0</v>
      </c>
    </row>
    <row r="307" spans="1:6" ht="15">
      <c r="A307" s="80"/>
      <c r="B307" s="94"/>
      <c r="C307" s="83"/>
      <c r="D307" s="67"/>
      <c r="E307" s="139"/>
      <c r="F307" s="139"/>
    </row>
    <row r="308" spans="1:6" ht="15">
      <c r="A308" s="80"/>
      <c r="B308" s="94"/>
      <c r="C308" s="83"/>
      <c r="D308" s="67"/>
      <c r="E308" s="139"/>
      <c r="F308" s="139"/>
    </row>
    <row r="309" spans="1:6" ht="15">
      <c r="A309" s="80"/>
      <c r="B309" s="94"/>
      <c r="C309" s="83"/>
      <c r="D309" s="67"/>
      <c r="E309" s="139"/>
      <c r="F309" s="139"/>
    </row>
    <row r="310" spans="1:6" ht="30">
      <c r="A310" s="80">
        <v>3</v>
      </c>
      <c r="B310" s="95" t="s">
        <v>178</v>
      </c>
      <c r="C310" s="70"/>
      <c r="D310" s="71"/>
      <c r="E310" s="45"/>
      <c r="F310" s="45"/>
    </row>
    <row r="311" spans="1:6" ht="105">
      <c r="A311" s="75"/>
      <c r="B311" s="95" t="s">
        <v>217</v>
      </c>
      <c r="C311" s="82" t="s">
        <v>55</v>
      </c>
      <c r="D311" s="70">
        <v>1</v>
      </c>
      <c r="E311" s="139"/>
      <c r="F311" s="139">
        <f>D311*E311</f>
        <v>0</v>
      </c>
    </row>
    <row r="312" spans="1:6" ht="15">
      <c r="A312" s="75"/>
      <c r="B312" s="95"/>
      <c r="C312" s="16"/>
      <c r="D312" s="70"/>
      <c r="E312" s="139"/>
      <c r="F312" s="139"/>
    </row>
    <row r="313" spans="1:6" ht="15">
      <c r="A313" s="75"/>
      <c r="B313" s="95"/>
      <c r="C313" s="16"/>
      <c r="D313" s="70"/>
      <c r="E313" s="139"/>
      <c r="F313" s="139"/>
    </row>
    <row r="314" spans="1:6" ht="45">
      <c r="A314" s="80">
        <v>4</v>
      </c>
      <c r="B314" s="95" t="s">
        <v>99</v>
      </c>
      <c r="C314" s="82" t="s">
        <v>55</v>
      </c>
      <c r="D314" s="74">
        <v>1</v>
      </c>
      <c r="E314" s="139"/>
      <c r="F314" s="139">
        <f>D314*E314</f>
        <v>0</v>
      </c>
    </row>
    <row r="315" spans="1:6" ht="15">
      <c r="A315" s="80"/>
      <c r="B315" s="95"/>
      <c r="C315" s="16"/>
      <c r="D315" s="74"/>
      <c r="E315" s="139"/>
      <c r="F315" s="139"/>
    </row>
    <row r="316" spans="1:6" ht="15">
      <c r="A316" s="75"/>
      <c r="B316" s="95"/>
      <c r="C316" s="16"/>
      <c r="D316" s="96"/>
      <c r="E316" s="139"/>
      <c r="F316" s="139"/>
    </row>
    <row r="317" spans="1:6" ht="15">
      <c r="A317" s="75"/>
      <c r="B317" s="95"/>
      <c r="C317" s="16"/>
      <c r="D317" s="96"/>
      <c r="E317" s="139"/>
      <c r="F317" s="139"/>
    </row>
    <row r="318" spans="1:6" ht="15">
      <c r="A318" s="75"/>
      <c r="B318" s="95"/>
      <c r="C318" s="16"/>
      <c r="D318" s="96"/>
      <c r="E318" s="139"/>
      <c r="F318" s="139"/>
    </row>
    <row r="319" spans="1:6" ht="75">
      <c r="A319" s="80">
        <v>5</v>
      </c>
      <c r="B319" s="95" t="s">
        <v>179</v>
      </c>
      <c r="C319" s="82" t="s">
        <v>55</v>
      </c>
      <c r="D319" s="74">
        <v>1</v>
      </c>
      <c r="E319" s="139"/>
      <c r="F319" s="139">
        <f>D319*E319</f>
        <v>0</v>
      </c>
    </row>
    <row r="320" spans="1:6" ht="15">
      <c r="A320" s="80"/>
      <c r="B320" s="95"/>
      <c r="C320" s="16"/>
      <c r="D320" s="74"/>
      <c r="E320" s="139"/>
      <c r="F320" s="139"/>
    </row>
    <row r="321" spans="1:6" ht="15">
      <c r="A321" s="75"/>
      <c r="B321" s="95"/>
      <c r="C321" s="16"/>
      <c r="D321" s="96"/>
      <c r="E321" s="139"/>
      <c r="F321" s="139"/>
    </row>
    <row r="322" spans="1:6" ht="15">
      <c r="A322" s="80">
        <v>6</v>
      </c>
      <c r="B322" s="95" t="s">
        <v>180</v>
      </c>
      <c r="C322" s="16"/>
      <c r="D322" s="74"/>
      <c r="E322" s="139"/>
      <c r="F322" s="139"/>
    </row>
    <row r="323" spans="1:6" ht="15">
      <c r="A323" s="133"/>
      <c r="B323" s="95" t="s">
        <v>100</v>
      </c>
      <c r="C323" s="16"/>
      <c r="D323" s="74"/>
      <c r="E323" s="139"/>
      <c r="F323" s="139"/>
    </row>
    <row r="324" spans="1:6" ht="15">
      <c r="A324" s="133"/>
      <c r="B324" s="95" t="s">
        <v>101</v>
      </c>
      <c r="C324" s="16"/>
      <c r="D324" s="74"/>
      <c r="E324" s="139"/>
      <c r="F324" s="139"/>
    </row>
    <row r="325" spans="1:6" ht="15">
      <c r="A325" s="133"/>
      <c r="B325" s="95" t="s">
        <v>102</v>
      </c>
      <c r="C325" s="16"/>
      <c r="D325" s="74"/>
      <c r="E325" s="139"/>
      <c r="F325" s="139"/>
    </row>
    <row r="326" spans="1:6" ht="15">
      <c r="A326" s="133"/>
      <c r="B326" s="95" t="s">
        <v>103</v>
      </c>
      <c r="C326" s="16"/>
      <c r="D326" s="74"/>
      <c r="E326" s="139"/>
      <c r="F326" s="139"/>
    </row>
    <row r="327" spans="1:6" ht="15">
      <c r="A327" s="133"/>
      <c r="B327" s="95" t="s">
        <v>104</v>
      </c>
      <c r="C327" s="82" t="s">
        <v>55</v>
      </c>
      <c r="D327" s="74">
        <v>1</v>
      </c>
      <c r="E327" s="139"/>
      <c r="F327" s="139">
        <f>D327*E327</f>
        <v>0</v>
      </c>
    </row>
    <row r="328" spans="1:6" ht="15">
      <c r="A328" s="133"/>
      <c r="B328" s="95"/>
      <c r="C328" s="16"/>
      <c r="D328" s="74"/>
      <c r="E328" s="45"/>
      <c r="F328" s="45"/>
    </row>
    <row r="329" spans="1:6" ht="15">
      <c r="A329" s="133"/>
      <c r="B329" s="95"/>
      <c r="C329" s="74"/>
      <c r="D329" s="87"/>
      <c r="E329" s="45"/>
      <c r="F329" s="45"/>
    </row>
    <row r="330" spans="1:6" ht="30">
      <c r="A330" s="80">
        <v>7</v>
      </c>
      <c r="B330" s="95" t="s">
        <v>181</v>
      </c>
      <c r="C330" s="74"/>
      <c r="D330" s="87"/>
      <c r="E330" s="45"/>
      <c r="F330" s="45"/>
    </row>
    <row r="331" spans="1:6" ht="15">
      <c r="A331" s="75"/>
      <c r="B331" s="97" t="s">
        <v>105</v>
      </c>
      <c r="C331" s="74"/>
      <c r="D331" s="87"/>
      <c r="E331" s="45"/>
      <c r="F331" s="45"/>
    </row>
    <row r="332" spans="1:6" ht="15">
      <c r="A332" s="75"/>
      <c r="B332" s="97" t="s">
        <v>102</v>
      </c>
      <c r="C332" s="74"/>
      <c r="D332" s="87"/>
      <c r="E332" s="45"/>
      <c r="F332" s="45"/>
    </row>
    <row r="333" spans="1:6" ht="20.25" customHeight="1">
      <c r="A333" s="75"/>
      <c r="B333" s="97" t="s">
        <v>106</v>
      </c>
      <c r="C333" s="74"/>
      <c r="D333" s="87"/>
      <c r="E333" s="45"/>
      <c r="F333" s="45"/>
    </row>
    <row r="334" spans="1:6" ht="15">
      <c r="A334" s="75"/>
      <c r="B334" s="97" t="s">
        <v>107</v>
      </c>
      <c r="C334" s="74"/>
      <c r="D334" s="87"/>
      <c r="E334" s="45"/>
      <c r="F334" s="45"/>
    </row>
    <row r="335" spans="1:6" ht="15">
      <c r="A335" s="75"/>
      <c r="B335" s="97" t="s">
        <v>108</v>
      </c>
      <c r="C335" s="74"/>
      <c r="D335" s="87"/>
      <c r="E335" s="45"/>
      <c r="F335" s="45"/>
    </row>
    <row r="336" spans="1:6" ht="15">
      <c r="A336" s="75"/>
      <c r="B336" s="97" t="s">
        <v>109</v>
      </c>
      <c r="C336" s="74"/>
      <c r="D336" s="87"/>
      <c r="E336" s="45"/>
      <c r="F336" s="45"/>
    </row>
    <row r="337" spans="1:6" ht="15">
      <c r="A337" s="75"/>
      <c r="B337" s="97" t="s">
        <v>103</v>
      </c>
      <c r="C337" s="74"/>
      <c r="D337" s="87"/>
      <c r="E337" s="139"/>
      <c r="F337" s="139"/>
    </row>
    <row r="338" spans="1:6" ht="15">
      <c r="A338" s="75"/>
      <c r="B338" s="97" t="s">
        <v>104</v>
      </c>
      <c r="C338" s="82" t="s">
        <v>55</v>
      </c>
      <c r="D338" s="74">
        <v>1</v>
      </c>
      <c r="E338" s="139"/>
      <c r="F338" s="139">
        <f>D338*E338</f>
        <v>0</v>
      </c>
    </row>
    <row r="339" spans="1:6" ht="15">
      <c r="A339" s="75"/>
      <c r="B339" s="97"/>
      <c r="C339" s="16"/>
      <c r="D339" s="74"/>
      <c r="E339" s="139"/>
      <c r="F339" s="139"/>
    </row>
    <row r="340" spans="1:6" ht="15">
      <c r="A340" s="75"/>
      <c r="B340" s="97"/>
      <c r="C340" s="74"/>
      <c r="D340" s="87"/>
      <c r="E340" s="139"/>
      <c r="F340" s="139"/>
    </row>
    <row r="341" spans="1:6" ht="90">
      <c r="A341" s="80">
        <v>8</v>
      </c>
      <c r="B341" s="122" t="s">
        <v>205</v>
      </c>
      <c r="C341" s="98"/>
      <c r="D341" s="99"/>
      <c r="E341" s="139"/>
      <c r="F341" s="139"/>
    </row>
    <row r="342" spans="1:6" ht="15">
      <c r="A342" s="75"/>
      <c r="B342" s="97" t="s">
        <v>110</v>
      </c>
      <c r="C342" s="74"/>
      <c r="D342" s="87"/>
      <c r="E342" s="139"/>
      <c r="F342" s="139"/>
    </row>
    <row r="343" spans="1:6" ht="15">
      <c r="A343" s="134"/>
      <c r="B343" s="100" t="s">
        <v>111</v>
      </c>
      <c r="C343" s="98"/>
      <c r="D343" s="99"/>
      <c r="E343" s="139"/>
      <c r="F343" s="139"/>
    </row>
    <row r="344" spans="1:6" ht="15">
      <c r="A344" s="75"/>
      <c r="B344" s="95" t="s">
        <v>112</v>
      </c>
      <c r="C344" s="74"/>
      <c r="D344" s="87"/>
      <c r="E344" s="139"/>
      <c r="F344" s="139"/>
    </row>
    <row r="345" spans="1:6" ht="15">
      <c r="A345" s="75"/>
      <c r="B345" s="97" t="s">
        <v>113</v>
      </c>
      <c r="C345" s="74"/>
      <c r="D345" s="87"/>
      <c r="E345" s="139"/>
      <c r="F345" s="139"/>
    </row>
    <row r="346" spans="1:6" ht="15">
      <c r="A346" s="75"/>
      <c r="B346" s="97" t="s">
        <v>114</v>
      </c>
      <c r="C346" s="74"/>
      <c r="D346" s="87"/>
      <c r="E346" s="139"/>
      <c r="F346" s="139"/>
    </row>
    <row r="347" spans="1:6" ht="15">
      <c r="A347" s="75"/>
      <c r="B347" s="97" t="s">
        <v>115</v>
      </c>
      <c r="C347" s="74"/>
      <c r="D347" s="87"/>
      <c r="E347" s="139"/>
      <c r="F347" s="139"/>
    </row>
    <row r="348" spans="1:6" ht="15">
      <c r="A348" s="134"/>
      <c r="B348" s="100" t="s">
        <v>103</v>
      </c>
      <c r="C348" s="98"/>
      <c r="D348" s="87"/>
      <c r="E348" s="139"/>
      <c r="F348" s="139"/>
    </row>
    <row r="349" spans="1:6" ht="15">
      <c r="A349" s="134"/>
      <c r="B349" s="100" t="s">
        <v>104</v>
      </c>
      <c r="C349" s="82" t="s">
        <v>55</v>
      </c>
      <c r="D349" s="101">
        <v>1</v>
      </c>
      <c r="E349" s="139"/>
      <c r="F349" s="139">
        <f>D349*E349</f>
        <v>0</v>
      </c>
    </row>
    <row r="350" spans="1:6" ht="15">
      <c r="A350" s="135"/>
      <c r="B350" s="102"/>
      <c r="C350" s="30"/>
      <c r="D350" s="30"/>
      <c r="E350" s="45"/>
      <c r="F350" s="45"/>
    </row>
    <row r="351" spans="2:6" ht="15">
      <c r="B351" s="31"/>
      <c r="C351" s="30"/>
      <c r="D351" s="30"/>
      <c r="E351" s="45"/>
      <c r="F351" s="45"/>
    </row>
    <row r="352" spans="1:6" ht="75">
      <c r="A352" s="47">
        <v>9</v>
      </c>
      <c r="B352" s="103" t="s">
        <v>196</v>
      </c>
      <c r="C352" s="82" t="s">
        <v>55</v>
      </c>
      <c r="D352" s="101">
        <v>1</v>
      </c>
      <c r="E352" s="139"/>
      <c r="F352" s="139">
        <f>D352*E352</f>
        <v>0</v>
      </c>
    </row>
    <row r="353" spans="2:6" ht="15">
      <c r="B353" s="22"/>
      <c r="E353" s="45"/>
      <c r="F353" s="45"/>
    </row>
    <row r="354" spans="1:6" ht="15">
      <c r="A354" s="47" t="s">
        <v>188</v>
      </c>
      <c r="B354" s="27" t="s">
        <v>208</v>
      </c>
      <c r="E354" s="45"/>
      <c r="F354" s="147">
        <f>SUM(F285:F352)</f>
        <v>0</v>
      </c>
    </row>
    <row r="355" spans="2:6" ht="15">
      <c r="B355" s="22"/>
      <c r="E355" s="45"/>
      <c r="F355" s="45"/>
    </row>
    <row r="356" spans="2:6" ht="15">
      <c r="B356" s="22"/>
      <c r="E356" s="45"/>
      <c r="F356" s="45"/>
    </row>
    <row r="357" spans="2:6" ht="15">
      <c r="B357" s="22"/>
      <c r="E357" s="45"/>
      <c r="F357" s="45"/>
    </row>
    <row r="358" spans="1:6" ht="15">
      <c r="A358" s="47" t="s">
        <v>199</v>
      </c>
      <c r="B358" s="27" t="s">
        <v>200</v>
      </c>
      <c r="E358" s="45"/>
      <c r="F358" s="45"/>
    </row>
    <row r="359" spans="2:6" ht="15">
      <c r="B359" s="22"/>
      <c r="E359" s="45"/>
      <c r="F359" s="45"/>
    </row>
    <row r="360" spans="1:6" ht="30">
      <c r="A360" s="131">
        <v>1</v>
      </c>
      <c r="B360" s="49" t="s">
        <v>77</v>
      </c>
      <c r="C360" s="33" t="s">
        <v>23</v>
      </c>
      <c r="D360" s="15">
        <v>1</v>
      </c>
      <c r="E360" s="139"/>
      <c r="F360" s="139">
        <f>D360*E360</f>
        <v>0</v>
      </c>
    </row>
    <row r="361" spans="1:6" ht="15">
      <c r="A361" s="131"/>
      <c r="E361" s="139"/>
      <c r="F361" s="139"/>
    </row>
    <row r="362" spans="1:6" ht="60">
      <c r="A362" s="131">
        <v>2</v>
      </c>
      <c r="B362" s="49" t="s">
        <v>78</v>
      </c>
      <c r="C362" s="33" t="s">
        <v>23</v>
      </c>
      <c r="D362" s="15">
        <v>1</v>
      </c>
      <c r="E362" s="139"/>
      <c r="F362" s="139">
        <f>D362*E362</f>
        <v>0</v>
      </c>
    </row>
    <row r="363" spans="1:6" ht="15">
      <c r="A363" s="131"/>
      <c r="B363" s="62"/>
      <c r="C363" s="104"/>
      <c r="D363" s="105"/>
      <c r="E363" s="139"/>
      <c r="F363" s="139"/>
    </row>
    <row r="364" spans="1:6" ht="15">
      <c r="A364" s="131">
        <v>3</v>
      </c>
      <c r="B364" s="49" t="s">
        <v>79</v>
      </c>
      <c r="C364" s="33" t="s">
        <v>23</v>
      </c>
      <c r="D364" s="15">
        <v>1</v>
      </c>
      <c r="E364" s="139"/>
      <c r="F364" s="139">
        <f>D364*E364</f>
        <v>0</v>
      </c>
    </row>
    <row r="365" spans="2:6" ht="15">
      <c r="B365" s="31"/>
      <c r="E365" s="139"/>
      <c r="F365" s="139"/>
    </row>
    <row r="366" spans="2:6" ht="15">
      <c r="B366" s="31"/>
      <c r="E366" s="139"/>
      <c r="F366" s="139"/>
    </row>
    <row r="367" spans="1:6" ht="15">
      <c r="A367" s="127"/>
      <c r="B367" s="22"/>
      <c r="C367" s="23"/>
      <c r="E367" s="139"/>
      <c r="F367" s="139"/>
    </row>
    <row r="368" spans="1:6" ht="15">
      <c r="A368" s="47" t="s">
        <v>199</v>
      </c>
      <c r="B368" s="27" t="s">
        <v>209</v>
      </c>
      <c r="C368" s="23"/>
      <c r="D368" s="52"/>
      <c r="E368" s="139"/>
      <c r="F368" s="142">
        <f>SUM(F358:F366)</f>
        <v>0</v>
      </c>
    </row>
    <row r="369" spans="2:6" ht="15">
      <c r="B369" s="31"/>
      <c r="E369" s="45"/>
      <c r="F369" s="45"/>
    </row>
    <row r="370" spans="5:6" ht="15">
      <c r="E370" s="45"/>
      <c r="F370" s="45"/>
    </row>
    <row r="371" spans="5:6" ht="15">
      <c r="E371" s="45"/>
      <c r="F371" s="45"/>
    </row>
    <row r="372" spans="5:6" ht="15">
      <c r="E372" s="45"/>
      <c r="F372" s="45"/>
    </row>
    <row r="373" spans="5:6" ht="15">
      <c r="E373" s="45"/>
      <c r="F373" s="45"/>
    </row>
    <row r="374" spans="5:6" ht="15">
      <c r="E374" s="45"/>
      <c r="F374" s="45"/>
    </row>
    <row r="375" spans="5:6" ht="15">
      <c r="E375" s="45"/>
      <c r="F375" s="45"/>
    </row>
    <row r="376" spans="1:6" ht="15.75">
      <c r="A376" s="136"/>
      <c r="B376" s="114" t="s">
        <v>58</v>
      </c>
      <c r="C376" s="106"/>
      <c r="D376" s="106"/>
      <c r="E376" s="45"/>
      <c r="F376" s="45"/>
    </row>
    <row r="377" spans="1:6" ht="15.75">
      <c r="A377" s="137"/>
      <c r="B377" s="115"/>
      <c r="E377" s="45"/>
      <c r="F377" s="45"/>
    </row>
    <row r="378" spans="1:6" ht="15.75">
      <c r="A378" s="138" t="s">
        <v>183</v>
      </c>
      <c r="B378" s="116" t="str">
        <f>B85</f>
        <v>UKUPNO DEMONTAŽNI RADOVI</v>
      </c>
      <c r="C378" s="35"/>
      <c r="D378" s="36"/>
      <c r="E378" s="123"/>
      <c r="F378" s="142">
        <f>F85</f>
        <v>0</v>
      </c>
    </row>
    <row r="379" spans="1:6" ht="15.75">
      <c r="A379" s="138"/>
      <c r="B379" s="116"/>
      <c r="C379" s="35"/>
      <c r="D379" s="36"/>
      <c r="E379" s="123"/>
      <c r="F379" s="142"/>
    </row>
    <row r="380" spans="1:6" ht="15.75">
      <c r="A380" s="138" t="s">
        <v>206</v>
      </c>
      <c r="B380" s="116" t="str">
        <f>B279</f>
        <v>UKUPNO DIZALICA TOPLINE ZRAK/VODA</v>
      </c>
      <c r="C380" s="35"/>
      <c r="D380" s="36"/>
      <c r="E380" s="123"/>
      <c r="F380" s="142">
        <f>F279</f>
        <v>0</v>
      </c>
    </row>
    <row r="381" spans="1:6" ht="15.75">
      <c r="A381" s="138"/>
      <c r="B381" s="117"/>
      <c r="C381" s="35"/>
      <c r="D381" s="36"/>
      <c r="E381" s="123"/>
      <c r="F381" s="142"/>
    </row>
    <row r="382" spans="1:6" ht="15.75">
      <c r="A382" s="138" t="s">
        <v>188</v>
      </c>
      <c r="B382" s="116" t="str">
        <f>B354</f>
        <v>UKUPNO AUTOMATSKA REGULACIJA</v>
      </c>
      <c r="C382" s="35"/>
      <c r="D382" s="36"/>
      <c r="E382" s="123"/>
      <c r="F382" s="142">
        <f>F354</f>
        <v>0</v>
      </c>
    </row>
    <row r="383" spans="1:6" ht="15.75">
      <c r="A383" s="138"/>
      <c r="B383" s="117"/>
      <c r="C383" s="35"/>
      <c r="D383" s="36"/>
      <c r="E383" s="123"/>
      <c r="F383" s="142"/>
    </row>
    <row r="384" spans="1:6" ht="15.75">
      <c r="A384" s="138" t="s">
        <v>199</v>
      </c>
      <c r="B384" s="116" t="str">
        <f>B368</f>
        <v>UKUPNO ZAVRŠNI RADOVI</v>
      </c>
      <c r="C384" s="35"/>
      <c r="D384" s="36"/>
      <c r="E384" s="123"/>
      <c r="F384" s="142">
        <f>F368</f>
        <v>0</v>
      </c>
    </row>
    <row r="385" spans="1:6" ht="15.75">
      <c r="A385" s="137"/>
      <c r="B385" s="117"/>
      <c r="C385" s="35"/>
      <c r="D385" s="36"/>
      <c r="E385" s="123"/>
      <c r="F385" s="123"/>
    </row>
    <row r="386" spans="1:6" ht="15.75">
      <c r="A386" s="137"/>
      <c r="B386" s="117"/>
      <c r="C386" s="35"/>
      <c r="D386" s="36"/>
      <c r="E386" s="123"/>
      <c r="F386" s="123"/>
    </row>
    <row r="387" spans="1:6" ht="15.75">
      <c r="A387" s="137"/>
      <c r="B387" s="117"/>
      <c r="C387" s="35"/>
      <c r="D387" s="36"/>
      <c r="E387" s="123"/>
      <c r="F387" s="123"/>
    </row>
    <row r="388" spans="1:6" ht="15.75">
      <c r="A388" s="137"/>
      <c r="E388" s="124" t="s">
        <v>212</v>
      </c>
      <c r="F388" s="148">
        <f>SUM(F378:F387)</f>
        <v>0</v>
      </c>
    </row>
    <row r="389" spans="1:6" ht="15.75">
      <c r="A389" s="137"/>
      <c r="B389" s="118"/>
      <c r="C389" s="35"/>
      <c r="D389" s="36"/>
      <c r="E389" s="124" t="s">
        <v>218</v>
      </c>
      <c r="F389" s="148">
        <f>F388*0.25</f>
        <v>0</v>
      </c>
    </row>
    <row r="390" spans="1:6" ht="15.75">
      <c r="A390" s="137"/>
      <c r="B390" s="118"/>
      <c r="C390" s="35"/>
      <c r="D390" s="36"/>
      <c r="E390" s="124" t="s">
        <v>219</v>
      </c>
      <c r="F390" s="148">
        <f>SUM(F388:F389)</f>
        <v>0</v>
      </c>
    </row>
    <row r="391" spans="1:6" ht="15.75">
      <c r="A391" s="137"/>
      <c r="B391" s="118"/>
      <c r="C391" s="35"/>
      <c r="D391" s="36"/>
      <c r="E391" s="124"/>
      <c r="F391" s="148"/>
    </row>
    <row r="392" spans="2:6" ht="15">
      <c r="B392" s="106"/>
      <c r="C392" s="35"/>
      <c r="D392" s="36"/>
      <c r="E392" s="106"/>
      <c r="F392" s="149">
        <f>F390*7.5345</f>
        <v>0</v>
      </c>
    </row>
    <row r="393" ht="15">
      <c r="F393" s="150" t="s">
        <v>213</v>
      </c>
    </row>
  </sheetData>
  <sheetProtection/>
  <mergeCells count="1">
    <mergeCell ref="B49:E49"/>
  </mergeCells>
  <printOptions/>
  <pageMargins left="0.26881720430107525" right="0.25" top="1.140625" bottom="0.75" header="0.3" footer="0.3"/>
  <pageSetup horizontalDpi="360" verticalDpi="360" orientation="portrait" paperSize="9" scale="75" r:id="rId1"/>
  <headerFooter>
    <oddHeader>&amp;C&amp;K00-043GRAĐEVINA:
TRODIJELNA ŠKOLSKO-SPORTSKA
 DVORANA UZ ŠKOLU GRUDA&amp;R&amp;K00-043INVESTITOR:
O.Š.GRUDA, Gruda 65, 20215 Gruda
OIB:47356098406</oddHeader>
  </headerFooter>
  <rowBreaks count="6" manualBreakCount="6">
    <brk id="64" max="5" man="1"/>
    <brk id="117" max="5" man="1"/>
    <brk id="151" max="5" man="1"/>
    <brk id="190" max="5" man="1"/>
    <brk id="267" max="5" man="1"/>
    <brk id="3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STROJARSKIH INSTALACIJA</dc:title>
  <dc:subject>SVEUČILIŠTE JURJA DOBRILE</dc:subject>
  <dc:creator>PSV</dc:creator>
  <cp:keywords/>
  <dc:description/>
  <cp:lastModifiedBy>MARO</cp:lastModifiedBy>
  <cp:lastPrinted>2023-08-04T10:05:26Z</cp:lastPrinted>
  <dcterms:created xsi:type="dcterms:W3CDTF">2000-11-25T11:34:50Z</dcterms:created>
  <dcterms:modified xsi:type="dcterms:W3CDTF">2023-08-07T06:24:45Z</dcterms:modified>
  <cp:category/>
  <cp:version/>
  <cp:contentType/>
  <cp:contentStatus/>
</cp:coreProperties>
</file>