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0" yWindow="0" windowWidth="8550" windowHeight="9495" tabRatio="862"/>
  </bookViews>
  <sheets>
    <sheet name="TROŠKOVNIK" sheetId="1" r:id="rId1"/>
    <sheet name="List3" sheetId="4" r:id="rId2"/>
    <sheet name="List2" sheetId="3" r:id="rId3"/>
  </sheets>
  <definedNames>
    <definedName name="_xlnm.Print_Area" localSheetId="0">TROŠKOVNIK!$A$1:$F$441</definedName>
    <definedName name="_xlnm.Print_Titles" localSheetId="0">TROŠKOVNIK!$1:$5</definedName>
  </definedNames>
  <calcPr calcId="162913"/>
</workbook>
</file>

<file path=xl/calcChain.xml><?xml version="1.0" encoding="utf-8"?>
<calcChain xmlns="http://schemas.openxmlformats.org/spreadsheetml/2006/main">
  <c r="F383" i="1"/>
  <c r="F369"/>
  <c r="F11"/>
  <c r="F410"/>
  <c r="F409"/>
  <c r="F407"/>
  <c r="F406"/>
  <c r="F404"/>
  <c r="F403"/>
  <c r="F401"/>
  <c r="F398"/>
  <c r="F390"/>
  <c r="F389"/>
  <c r="F387"/>
  <c r="F386"/>
  <c r="F380"/>
  <c r="F379"/>
  <c r="F378"/>
  <c r="F377"/>
  <c r="F375"/>
  <c r="F374"/>
  <c r="F370"/>
  <c r="F368"/>
  <c r="F367"/>
  <c r="F365"/>
  <c r="F364"/>
  <c r="F363"/>
  <c r="F361"/>
  <c r="F360"/>
  <c r="F358"/>
  <c r="F355"/>
  <c r="F354"/>
  <c r="F350"/>
  <c r="F347"/>
  <c r="F343"/>
  <c r="F342"/>
  <c r="F338"/>
  <c r="F334"/>
  <c r="F331"/>
  <c r="F330"/>
  <c r="F329"/>
  <c r="F326"/>
  <c r="F327"/>
  <c r="F325"/>
  <c r="F323"/>
  <c r="F322"/>
  <c r="F320"/>
  <c r="F319"/>
  <c r="F317"/>
  <c r="F316"/>
  <c r="F314"/>
  <c r="F313"/>
  <c r="F312"/>
  <c r="F311"/>
  <c r="F310"/>
  <c r="F309"/>
  <c r="F308"/>
  <c r="F305"/>
  <c r="F304"/>
  <c r="F303"/>
  <c r="F302"/>
  <c r="F301"/>
  <c r="F300"/>
  <c r="F298"/>
  <c r="F297"/>
  <c r="F295"/>
  <c r="F294"/>
  <c r="F293"/>
  <c r="F291"/>
  <c r="F290"/>
  <c r="F287"/>
  <c r="F286"/>
  <c r="F284"/>
  <c r="F283"/>
  <c r="F280"/>
  <c r="F279"/>
  <c r="F278"/>
  <c r="F277"/>
  <c r="F276"/>
  <c r="F275"/>
  <c r="F274"/>
  <c r="F273"/>
  <c r="F272"/>
  <c r="F271"/>
  <c r="F270"/>
  <c r="F269"/>
  <c r="F268"/>
  <c r="F266"/>
  <c r="F265"/>
  <c r="F264"/>
  <c r="F263"/>
  <c r="F262"/>
  <c r="F261"/>
  <c r="F260"/>
  <c r="F257"/>
  <c r="F256"/>
  <c r="F255"/>
  <c r="F253"/>
  <c r="F254"/>
  <c r="F245"/>
  <c r="F244"/>
  <c r="F243"/>
  <c r="F242"/>
  <c r="F241"/>
  <c r="F240"/>
  <c r="F239"/>
  <c r="F238"/>
  <c r="F237"/>
  <c r="F236"/>
  <c r="F235"/>
  <c r="F233"/>
  <c r="F232"/>
  <c r="F230"/>
  <c r="F229"/>
  <c r="F228"/>
  <c r="F226"/>
  <c r="F225"/>
  <c r="F224"/>
  <c r="F222"/>
  <c r="F221"/>
  <c r="F220"/>
  <c r="F217"/>
  <c r="F216"/>
  <c r="F214"/>
  <c r="F213"/>
  <c r="F212"/>
  <c r="F211"/>
  <c r="F210"/>
  <c r="F209"/>
  <c r="F208"/>
  <c r="F207"/>
  <c r="F206"/>
  <c r="F205"/>
  <c r="F203"/>
  <c r="F202"/>
  <c r="F200"/>
  <c r="F197"/>
  <c r="F196"/>
  <c r="F194"/>
  <c r="F191"/>
  <c r="F151"/>
  <c r="F35"/>
  <c r="F150"/>
  <c r="F149"/>
  <c r="F148"/>
  <c r="F147"/>
  <c r="F146"/>
  <c r="F145"/>
  <c r="F144"/>
  <c r="F52"/>
  <c r="F34"/>
  <c r="F32"/>
  <c r="F33"/>
  <c r="F29"/>
  <c r="F30"/>
  <c r="F31"/>
  <c r="F179"/>
  <c r="F176"/>
  <c r="F173"/>
  <c r="F132"/>
  <c r="F170"/>
  <c r="F155"/>
  <c r="F73"/>
  <c r="F70"/>
  <c r="F91"/>
  <c r="F88"/>
  <c r="F167"/>
  <c r="F129"/>
  <c r="F126"/>
  <c r="F123"/>
  <c r="F120"/>
  <c r="F117"/>
  <c r="F105"/>
  <c r="F85"/>
  <c r="F58"/>
  <c r="F67"/>
  <c r="F64"/>
  <c r="F61"/>
  <c r="F55"/>
  <c r="F51"/>
  <c r="F50"/>
  <c r="F45"/>
  <c r="F44"/>
  <c r="F43"/>
  <c r="F18"/>
  <c r="F164"/>
  <c r="F109"/>
  <c r="F102"/>
  <c r="F82"/>
  <c r="F42"/>
  <c r="F41"/>
  <c r="F40"/>
  <c r="F28"/>
  <c r="F15"/>
  <c r="F182" l="1"/>
  <c r="F428" s="1"/>
  <c r="F94"/>
  <c r="F424" s="1"/>
  <c r="F413"/>
  <c r="F435" s="1"/>
  <c r="F76"/>
  <c r="F423" s="1"/>
  <c r="F393"/>
  <c r="F434" s="1"/>
  <c r="F437" s="1"/>
  <c r="F135"/>
  <c r="F426" s="1"/>
  <c r="F158"/>
  <c r="F427" s="1"/>
  <c r="F21"/>
  <c r="F422" s="1"/>
  <c r="F112"/>
  <c r="F425" s="1"/>
  <c r="F430" l="1"/>
  <c r="F439" s="1"/>
  <c r="F440" s="1"/>
  <c r="F441" l="1"/>
</calcChain>
</file>

<file path=xl/sharedStrings.xml><?xml version="1.0" encoding="utf-8"?>
<sst xmlns="http://schemas.openxmlformats.org/spreadsheetml/2006/main" count="429" uniqueCount="300">
  <si>
    <t>Br.st.</t>
  </si>
  <si>
    <t>Jed. mjere</t>
  </si>
  <si>
    <t>Količina</t>
  </si>
  <si>
    <t>kom</t>
  </si>
  <si>
    <t xml:space="preserve">SADRŽAJ STAVKE </t>
  </si>
  <si>
    <t>3.1.</t>
  </si>
  <si>
    <t>3.2.</t>
  </si>
  <si>
    <t>Obračun po kom.</t>
  </si>
  <si>
    <t>1.1.</t>
  </si>
  <si>
    <t>1.2.</t>
  </si>
  <si>
    <t>2.1.</t>
  </si>
  <si>
    <t>I. PRIPREMNI RADOVI</t>
  </si>
  <si>
    <t>m2</t>
  </si>
  <si>
    <t>1.3.</t>
  </si>
  <si>
    <t>m'</t>
  </si>
  <si>
    <t xml:space="preserve">Klimatizacijski uređaj     </t>
  </si>
  <si>
    <t>Obračun po m'.</t>
  </si>
  <si>
    <t>Obračun po m2.</t>
  </si>
  <si>
    <t>4.1.</t>
  </si>
  <si>
    <t>4.2.</t>
  </si>
  <si>
    <t>TROŠKOVNIK</t>
  </si>
  <si>
    <t>5.1.</t>
  </si>
  <si>
    <t>5.2.</t>
  </si>
  <si>
    <t>kompl</t>
  </si>
  <si>
    <t>Jed.cijena (kn)</t>
  </si>
  <si>
    <t>Ukupno (kn)</t>
  </si>
  <si>
    <t>REKAPITULACIJA</t>
  </si>
  <si>
    <t>I. PRIPREMNI RADOVI (kn):</t>
  </si>
  <si>
    <t>SVEUKUPNO ENERGETSKA OBNOVA:</t>
  </si>
  <si>
    <t>PDV (25%):</t>
  </si>
  <si>
    <t>SVEUKUPNO ENERGETSKA OBNOVA S PDVom:</t>
  </si>
  <si>
    <t>II. DEMONTAŽE I RUŠENJA</t>
  </si>
  <si>
    <t>Stalak za zastavu</t>
  </si>
  <si>
    <t>Zemaljska antena</t>
  </si>
  <si>
    <t>Metalna pločica s oznakom ulice i broja zgrade</t>
  </si>
  <si>
    <t>Postojeći vertikalni oluci oborinske odvodnje</t>
  </si>
  <si>
    <t>Obračun po kom i m'.</t>
  </si>
  <si>
    <t>Gromobranska krovna instalacija</t>
  </si>
  <si>
    <t>Limeni opšavi krovova, terasa i nadozida</t>
  </si>
  <si>
    <t>UKUPNO DEMONTAŽE I RUŠENJA (kn):</t>
  </si>
  <si>
    <t>2.2.</t>
  </si>
  <si>
    <t>4.3.</t>
  </si>
  <si>
    <t>2.4.</t>
  </si>
  <si>
    <t xml:space="preserve">2.7. </t>
  </si>
  <si>
    <t xml:space="preserve">2.8. </t>
  </si>
  <si>
    <t xml:space="preserve">2.9. </t>
  </si>
  <si>
    <t>UKUPNO III ZAVRŠNO ZIDARSKI RADOVI (kn):</t>
  </si>
  <si>
    <t>IV. IZOLATERSKI I FASADERSKI RADOVI</t>
  </si>
  <si>
    <t>UKUPNO IV. FASADERSKI RADOVI (kn):</t>
  </si>
  <si>
    <t>5.3.</t>
  </si>
  <si>
    <t>5.4.</t>
  </si>
  <si>
    <t>5.5.</t>
  </si>
  <si>
    <t>UKUPNO V. SANACIJA RAVNIH KROVOVA(kn):</t>
  </si>
  <si>
    <t>VI. POSTAVA VANJSKE STOLARIJE I ZAŠTITE OD SUNČEVOG ZRAČENJA</t>
  </si>
  <si>
    <t>6.2.</t>
  </si>
  <si>
    <t>UKUPNO VI. ZAMJENA VANJSKE STOLARIJE I ZAŠTITE OD SUNČEVOG ZRAČENJA (kn):</t>
  </si>
  <si>
    <t>VII. OSTALI RADOVI</t>
  </si>
  <si>
    <t>7.1.</t>
  </si>
  <si>
    <t>Obračun po HRN m2. Otvori do 3m2 se ne odbijaju. Obračun po m2.</t>
  </si>
  <si>
    <t>UKUPNO VII. OSTALI RADOVI (kn):</t>
  </si>
  <si>
    <t>A. GRAĐEVINSKO OBRTNIČKI RADOVI</t>
  </si>
  <si>
    <t>UKUPNO I PRIPREMNI RADOVI (kn):</t>
  </si>
  <si>
    <t xml:space="preserve">2.5. </t>
  </si>
  <si>
    <t>Dobava i ugradnja limenog opšava parapetnih zidova krova. Debljina lima 0,6 mm. Širina opšava iznosi oko 70 cm. U jediničnoj cijeni sadržan sav potreban materijal za ugradbu i montažu.</t>
  </si>
  <si>
    <t>7.2.</t>
  </si>
  <si>
    <t>II. DEMONTAŽE I RUŠENJA (kn):</t>
  </si>
  <si>
    <t>III. ZAVRŠNI I ZIDARSKI RADOVI</t>
  </si>
  <si>
    <t>III. ZAVRŠNI I ZIDARSKI RADOVI (kn):</t>
  </si>
  <si>
    <t>IV. IZOLATERSKI I FASADERSKI RADOVI (kn)</t>
  </si>
  <si>
    <t>VI. POSTAVLJANJE VANJSKE STOLARIJE I ZAŠTITE OD SUNČEVOG ZRAČENJA(kn):</t>
  </si>
  <si>
    <t>VII. OSTALI RADOVI (kn):</t>
  </si>
  <si>
    <t>V. SANACIJA RAVNIH KROVA I STROPA PREMA TAVANU</t>
  </si>
  <si>
    <t>V. SANACIJA RAVNIH KROVOVA I STROPA PREMA TAVANU(kn):</t>
  </si>
  <si>
    <t>5.6.</t>
  </si>
  <si>
    <t>7.3.</t>
  </si>
  <si>
    <t>I. SOLARNA INSTALACIJA</t>
  </si>
  <si>
    <t>II. ZAVRŠNE AKTIVNOSTI</t>
  </si>
  <si>
    <t>7.5.</t>
  </si>
  <si>
    <t>7.6.</t>
  </si>
  <si>
    <t>7.7.</t>
  </si>
  <si>
    <t>ENERGETSKA OBNOVA - OSNOVNA ŠKOLA GRUDA</t>
  </si>
  <si>
    <t>Dim    350×250</t>
  </si>
  <si>
    <t>Dim    280×250</t>
  </si>
  <si>
    <t>Dim    320×250</t>
  </si>
  <si>
    <t>Dim    275×250</t>
  </si>
  <si>
    <t xml:space="preserve">Dim    310×250 </t>
  </si>
  <si>
    <t xml:space="preserve">Dim    310×310 </t>
  </si>
  <si>
    <t xml:space="preserve">Dim    275×310 </t>
  </si>
  <si>
    <t xml:space="preserve">Koš za smeće </t>
  </si>
  <si>
    <t>Čišćenje tavanskog prostora i priprema podloge za izvođenje radova na izolaciji stopa prema negrijanom tavanu.</t>
  </si>
  <si>
    <t>3.4.</t>
  </si>
  <si>
    <t>Dim   100×300 (vertikalna postojeća sjenila)</t>
  </si>
  <si>
    <t>Dobava i montaža vanjske aluminijske zaštite od sunčevog zračenja - sjenila, kao postojećih koji ne odgovaraju zbog nove postavljene toplinske izolacije. Zaštita od sunčevog zračenja izvedena je kao aluminjska konstrukcija s ispunom od horizontalnih aluminijskih reški postavljenih na razmaku od 3-4 cm. Dimenzije 300*100. Točne dimnezije utvrditi na terenu prilikom ugradbe. U jediničnoj cijeni uračunat sav potreban rad i materijal. Dimenzije su u centimetrima.</t>
  </si>
  <si>
    <t>Sjenila istočni dio objekta (dimenzije 300*100)</t>
  </si>
  <si>
    <t>Dim    120×120 (krovni)</t>
  </si>
  <si>
    <t xml:space="preserve">Ravni prijemnik sunčeve energije s bakrenim </t>
  </si>
  <si>
    <t>komplet</t>
  </si>
  <si>
    <t>Priključni set za jedno kolektorsko polje.</t>
  </si>
  <si>
    <t>1.4.</t>
  </si>
  <si>
    <t>Set uranjajuće čahure, s uranjajućom čahurom i vijčanim dijelovima.</t>
  </si>
  <si>
    <t>1.5.</t>
  </si>
  <si>
    <t>1.6.</t>
  </si>
  <si>
    <t>Crpna stanica za krug kolektora.</t>
  </si>
  <si>
    <t>Kompaktna jedinica koja se sastoji od</t>
  </si>
  <si>
    <t>ogranka crpke i solarnog ogranka s</t>
  </si>
  <si>
    <t xml:space="preserve">cirkulacijskom crpkom </t>
  </si>
  <si>
    <t>za izmjeničnu struju (15-45 130).</t>
  </si>
  <si>
    <t>2 termometra, 2 kuglaste slavine</t>
  </si>
  <si>
    <t>s nepovratnim zaklopkama, prikaza</t>
  </si>
  <si>
    <t>protoka, manometra, sigurnosnog ventila</t>
  </si>
  <si>
    <t>1.7.</t>
  </si>
  <si>
    <t>1.8.</t>
  </si>
  <si>
    <t>Solarna ekspanzijska posuda</t>
  </si>
  <si>
    <t>Sa zapornim ventilom i pričvršćenjem.</t>
  </si>
  <si>
    <t>1.9.</t>
  </si>
  <si>
    <t xml:space="preserve">Armatura za punjenje. Za ispiranje, punjenje i  </t>
  </si>
  <si>
    <t>1.10.</t>
  </si>
  <si>
    <t>1.11.</t>
  </si>
  <si>
    <t>1.12.</t>
  </si>
  <si>
    <t>Okomito stojeći spremnik PTV-a s dvije ogrjevne</t>
  </si>
  <si>
    <t xml:space="preserve"> spirale.Za zagrijavanje sanitarne vode,</t>
  </si>
  <si>
    <t>Dozvoljene temperature polaznog voda do</t>
  </si>
  <si>
    <t>160° C. Za temperature pitke vode do 95°C.</t>
  </si>
  <si>
    <t>Dozvoljeni pogonski pretlak:</t>
  </si>
  <si>
    <t>- od strane grijanja do 10 bar</t>
  </si>
  <si>
    <t>- od strane sanitarne vode do 10 bar</t>
  </si>
  <si>
    <t>Volumen spremnika: 400 l</t>
  </si>
  <si>
    <t>Opseg isporuke:</t>
  </si>
  <si>
    <t>Spremnik PTV-a s ugrađenom toplinskom</t>
  </si>
  <si>
    <t>izolacijom, magnezijskom zaštitnom</t>
  </si>
  <si>
    <t>anodom, nogama za postavljanje i zavarenom</t>
  </si>
  <si>
    <t>uranjajućom čahurom za osjetnik</t>
  </si>
  <si>
    <t>temperature spremnika, odn. regulator</t>
  </si>
  <si>
    <t>1.13.</t>
  </si>
  <si>
    <t xml:space="preserve">Električni grijač, učinka 2 kW. </t>
  </si>
  <si>
    <t>1.14.</t>
  </si>
  <si>
    <t>Sadržaj:</t>
  </si>
  <si>
    <t>Zaporni ventil, protustrujna zaklopka</t>
  </si>
  <si>
    <t>i ispitni nastavak, priključak za</t>
  </si>
  <si>
    <t>manometar i membranski sigurnosni</t>
  </si>
  <si>
    <t>1.15.</t>
  </si>
  <si>
    <t>Elektronička regulacija temperaturne razlike.</t>
  </si>
  <si>
    <t>regulacijama kruga kotla za</t>
  </si>
  <si>
    <t>potiskivanje dodatnog grijanja spremnika</t>
  </si>
  <si>
    <t>PTV-a i/ili za zagrijavanje</t>
  </si>
  <si>
    <t>stupnja predgrijavanja kao i za</t>
  </si>
  <si>
    <t>aktiviranje crpke solarnog kruga</t>
  </si>
  <si>
    <t>upravljane brojem okretaja.</t>
  </si>
  <si>
    <t>Za zidnu montažu, u opsegu isporuke</t>
  </si>
  <si>
    <t>sadržan je osjetnik temperature</t>
  </si>
  <si>
    <t>1.16.</t>
  </si>
  <si>
    <t>Hladnjak u slučaju stagnacije,</t>
  </si>
  <si>
    <t>1.17.</t>
  </si>
  <si>
    <t>3-putni preklopni ventil, 3/4", za hladnjak u slučaju stagnacije</t>
  </si>
  <si>
    <t>1.18.</t>
  </si>
  <si>
    <t>Kuglaste zaporne slavine za mješavinu glikol u izvedbi s obostranim navojem NP 6 slijedećih veličina i količina:</t>
  </si>
  <si>
    <t>NO15</t>
  </si>
  <si>
    <t>1.19.</t>
  </si>
  <si>
    <t>Ispusna slavina za punjenje i pražnjenje iz mjedi komplet s kapom protiv kapanja i nastavkom za gumeno crijevo.</t>
  </si>
  <si>
    <t>NO20</t>
  </si>
  <si>
    <t>1.20.</t>
  </si>
  <si>
    <t>Gumirano crijevo Ø1/2" za punjenje i pražnjenje instalacije s obostranim holenderima.</t>
  </si>
  <si>
    <t>m</t>
  </si>
  <si>
    <t>1.21.</t>
  </si>
  <si>
    <t>φ18×1,0</t>
  </si>
  <si>
    <t>1.22.</t>
  </si>
  <si>
    <t>Materijal i pribor za spajanje bakrenog cjevovoda,
uključivo sitni potrošni materijal</t>
  </si>
  <si>
    <t>1.23.</t>
  </si>
  <si>
    <t>NO12</t>
  </si>
  <si>
    <t>1.24.</t>
  </si>
  <si>
    <t>Termometar 0-120oC</t>
  </si>
  <si>
    <t>Manotermometar 0-6 bar; 0-120oC</t>
  </si>
  <si>
    <t>1.25.</t>
  </si>
  <si>
    <t>Membranska higijenska rastezna posuda , volumena 18 litara, za maksimalni tlak 6 bara</t>
  </si>
  <si>
    <t>1.26.</t>
  </si>
  <si>
    <t>1.27.</t>
  </si>
  <si>
    <t>1.28.</t>
  </si>
  <si>
    <t>1.29.</t>
  </si>
  <si>
    <t>NP 10 NO15</t>
  </si>
  <si>
    <t>NP 10 NO25</t>
  </si>
  <si>
    <t>1.30.</t>
  </si>
  <si>
    <t>1.31.</t>
  </si>
  <si>
    <t>1.32.</t>
  </si>
  <si>
    <t>NO25</t>
  </si>
  <si>
    <t>1.33.</t>
  </si>
  <si>
    <t>Magnetni cijevni omekšivač vode,</t>
  </si>
  <si>
    <t>NO 25</t>
  </si>
  <si>
    <t>1.34.</t>
  </si>
  <si>
    <t>1.35.</t>
  </si>
  <si>
    <t>1.36.</t>
  </si>
  <si>
    <t>Pričvrsni i ovjesni materijal za pocinčani cjevovod.</t>
  </si>
  <si>
    <t>1.37.</t>
  </si>
  <si>
    <t>1.38.</t>
  </si>
  <si>
    <t>Izolacija cirkulacijskih crpki</t>
  </si>
  <si>
    <t>parozapornom izolacijom u ploči AC 13 mm</t>
  </si>
  <si>
    <t>1.39.</t>
  </si>
  <si>
    <t>Signalni kabel za spoj osjetnika, uključivo zaštitna cijev     CS-16</t>
  </si>
  <si>
    <t>Liycy 2×0,8mm2</t>
  </si>
  <si>
    <t>YSLCY 2×1,5 mm2</t>
  </si>
  <si>
    <t>1.40.</t>
  </si>
  <si>
    <t>PP-R cijevi za dovod hladne vode do spremnika potrošne tople vode, te razvod tople vode po zgradi do potrošača (izljevnih mjesta) sa koljenima, spojnim i brtvenim materijalom te izolacijom debljine 20 mm</t>
  </si>
  <si>
    <t>PP-R 20</t>
  </si>
  <si>
    <t>PP-R 25</t>
  </si>
  <si>
    <t>1.41.</t>
  </si>
  <si>
    <t>Kuglaste slavine za potrošnu toplu vodu.</t>
  </si>
  <si>
    <t>1.42.</t>
  </si>
  <si>
    <t>Ultrazvučni toplinski kalorimetar za mjerenje potrošnje energije sa svim potrebnim materijalom za spajanje na instalaciju, q=3,5 m3/h</t>
  </si>
  <si>
    <t>1.43.</t>
  </si>
  <si>
    <t xml:space="preserve">Razni potrebni građevinski radovi -  izrada šliceva i </t>
  </si>
  <si>
    <t>proboja u zidovima i sl.</t>
  </si>
  <si>
    <t>1.44.</t>
  </si>
  <si>
    <t>Montaža navedene opreme i materijala do pune  pogonske gotovosti, uključivo puštanje u pogon</t>
  </si>
  <si>
    <t>2.3.</t>
  </si>
  <si>
    <t>Obuka korisnika za za rukovanje i održavanje ugrađene opreme</t>
  </si>
  <si>
    <t>2.5.</t>
  </si>
  <si>
    <t>B. STROJARSKE INSTALACIJE</t>
  </si>
  <si>
    <t>I. SOLARNA INSTALACIJA ZAGRIJAVANJA PTV</t>
  </si>
  <si>
    <t>S digitalnim prikazom temperature, bilanciranjem učina  i sustavom dijagnoze.</t>
  </si>
  <si>
    <t>Moguća je komunikacija s</t>
  </si>
  <si>
    <t>Pokazni instrumenti sa pripadajućom aramturom i priborom</t>
  </si>
  <si>
    <t>Sigurnosni ventil na oprugu, baždaren na tlak otvaranja 6 bara, skupa sa spojnim i brtvenim materijalom</t>
  </si>
  <si>
    <t>Naliježni termostat za pumpu recirkulacije PTV</t>
  </si>
  <si>
    <t>Kuglasta slavina na navoj, sa holenderima, brtvenim i spojnim materijalom, obojen bijelim lakom otpornim na toplinu dimenzija:</t>
  </si>
  <si>
    <t>Nepovratni ventil na navoj, sa holenderima, brtvenim  i spojnim materijalom, obojen bijelim lakom otpornim na  toplinu dimenzija:</t>
  </si>
  <si>
    <t>Hvatač nečistoća na navoj, sa holenderima, brtvenim  i spojnim materijalom, obojen bijelim lakom otpornim na  toplinu dimenzija:</t>
  </si>
  <si>
    <t>Izolacija zapornih ventila, balansirajućih ventila,hvatača nečistoće, nepovratnih ventila</t>
  </si>
  <si>
    <t>Termostatski miješajući ventil 3/4" za zaštitu od prevruće vode</t>
  </si>
  <si>
    <t xml:space="preserve">Pocinčane čelične cijevi sa cijevnim lukovima i brtvenim materijalom dimenzija ( dio u strojarnici ) uključivo izolacija: </t>
  </si>
  <si>
    <t>apsorberom i aluminijskim kućištem,   izolacijom od mineralne vune, te pokrovom od kaljenog stakla.</t>
  </si>
  <si>
    <t>Pričvrsni set za postavljanje baterije od tri kolektora na kosi krov, uključivi sav potrebni spojni i pričvrsni materijal</t>
  </si>
  <si>
    <t>Toplinski medij  50 litara u jednokratnoj ambalaži.</t>
  </si>
  <si>
    <t>Programiranje i podešavanje brzine rada cirkulacijskih crpki i automatike od strane ovlaštenog servisera</t>
  </si>
  <si>
    <t>Isporuka garancija i certifikata, te uputa za upotrebu i održavanje ugrađene opreme</t>
  </si>
  <si>
    <t xml:space="preserve">Izrada uputa za rukovanje i održavanje opreme
 ( 1 primjerak ), te nacrta koji prikazuje shemu spajanja  instalacije i stvarno izvedene radove na instalacijama.
</t>
  </si>
  <si>
    <t>Pripremno završni radovi, troškovi unutarnjeg transporta i ostali sitni potrošni materijal koji nije posebno specificiran, a potreban je za montažu, kao i građevinska pomoć uz upotrebu skele za za visine veće od 2.5 m. Probijanje otvora za cijevi i nosače u zidovima i međukatnoj konstrukciji. Prijevoz alata i materijala na gradilište, te povrat alata i eventualno preostalog materijala</t>
  </si>
  <si>
    <t>Izolacija cjevovoda tople vode zaštitnim
termioizolacijskim plaštom, sa parnom branom,
debljine 19 mm, sa završnim slojem bijele UV-otporne folije s pripadajućim ljepilom i samoljepivom trakom  dimenzija:</t>
  </si>
  <si>
    <t>Ispitivanje, podešavanje i balansiranje kompletne instalacije ( zračni, vodeni dio  ), kao i probni pogon u trajanju od 1 dana  ( 1x 8 h )</t>
  </si>
  <si>
    <t xml:space="preserve">II ZAVRŠNE AKTIVNOSTI </t>
  </si>
  <si>
    <t>B. STROJARSKI RADOVI</t>
  </si>
  <si>
    <t>Primjenjiv kod meke do srednje tvrde pitke vode do 2,5 mol/m3 (14°dH, srednje područje tvrdoće). Sa sigurnosnim graničnikom temperature i regulatorom temperature ili jednakovrijedno</t>
  </si>
  <si>
    <t xml:space="preserve">2.4. </t>
  </si>
  <si>
    <t xml:space="preserve">2.6. </t>
  </si>
  <si>
    <t>2.10.</t>
  </si>
  <si>
    <t>3.3.</t>
  </si>
  <si>
    <t>UKUPNO II ZAVRŠNE AKTIVNOSTI</t>
  </si>
  <si>
    <t>UKUPNO I- SOLARNA INSTALACIJA PTV</t>
  </si>
  <si>
    <t>UKUPNO A</t>
  </si>
  <si>
    <t>UKUPNO B:</t>
  </si>
  <si>
    <t xml:space="preserve">Površina apsorbera 2,3 m2. </t>
  </si>
  <si>
    <t>Izrađen prema DIN 4753 ili jednakovrijedno</t>
  </si>
  <si>
    <t>Za instalacije grijanja prema EN 12828 ili jednakovrijedno</t>
  </si>
  <si>
    <t>ventil 10 bar.</t>
  </si>
  <si>
    <t>Ispunjava zahtjeve DVGW ili jednakovrijedno radnog lista W 551</t>
  </si>
  <si>
    <t>Vijčana spojka sa odzračenjem
Ravni navojni priključak.
Promjer 22 mm, mesing.</t>
  </si>
  <si>
    <t>(6 bar) i toplinske izolacije.</t>
  </si>
  <si>
    <t xml:space="preserve">Odvajač zraka, s automatskim brzim odzračnikom, slavinom, vijčanom spojkom sa steznim prstenom (22 mm) i priključkom R-1 </t>
  </si>
  <si>
    <t xml:space="preserve">Volumen: 25 l, pogonski tlak: 10 bar </t>
  </si>
  <si>
    <t xml:space="preserve">pražnjenje instalacije. S vijčanim spojkama sa steznim prstenom (22 mm). </t>
  </si>
  <si>
    <t xml:space="preserve">Gotova smjesa do -28°C. </t>
  </si>
  <si>
    <t xml:space="preserve">Predspojna posuda za zaštitu solarne ekspanzijske posude od prekomjerne temperature,                   12 litara, 10 bar </t>
  </si>
  <si>
    <t xml:space="preserve">spremnika i kolektora, </t>
  </si>
  <si>
    <t xml:space="preserve">temperature </t>
  </si>
  <si>
    <t>Za zaštitu komponenti sustava od prekomjerne temperature u slučaju stagnacije
S neprostrujavanom pločom kao zaštitom od dodira
Učin pri 75/65°C: 482 W
Rashladni učin pri 140/80°C: 964 W,</t>
  </si>
  <si>
    <t>Sigurnosna grupa prema DIN 1988   ili jednakovrijedno, DN 15  ili jednakovrijedno</t>
  </si>
  <si>
    <t>Cijevi za instalaciju grijanja i solarnog podsustava, nepropusne za kisik prema DIN4726 ili jednakovrijedno, za maksimalni radni tlak do10 bar i radnu temperaturu do 120°C, izrađene iz bakra, izolirane u izolaciju debljine 19 mm, uključivo sve redukcije, koljena, T-komade</t>
  </si>
  <si>
    <t>Recirkulacijska crpka sa holenderima,
dimenzije 130 mm, uključivo topl. Izolacija</t>
  </si>
  <si>
    <t>6.1.</t>
  </si>
  <si>
    <t>Demontaža raznih elemenata na pročelju i krovu zgrade. U jediničnoj cijeni uračunat potreban rad i materijal, čišćenje, iznošenje otpadnog materijala iz objekta i deponiranje.</t>
  </si>
  <si>
    <t>Demnotaža i skidanje postojećih kamenih vanjskih klupica zgrade. U jediničnoj cijeni uračunat potreban rad i materijal, čišćenje, iznošenje otpadnog materijala iz objekta i deponiranje. Klupice širine cca 15 cm.</t>
  </si>
  <si>
    <t>Štemanje i skidanje zidnih pločica za potrebe postavljanja instalacija PTV solarnog kolektora. U jediničnoj cijeni uračunat potreban rad i materijal, čišćenje, iznošenje otpadnog materijala iz objekta i deponiranje. Obračun po m2 pločica.</t>
  </si>
  <si>
    <t>Završno čišćenje objekta od ostataka ljepila, silikata. Potrebno očistiti sve klupice, stakla i okoliš objekta.Obračun po kompletu radova.</t>
  </si>
  <si>
    <t>Dobava i montaža krovnih odzračnika. Obračun po komadu.</t>
  </si>
  <si>
    <t>Organizacija gradilišta, pribavljanje privremenih priključaka gradilišta,opskrba vodom i električnom energijom, prijava početka građenja i sl. Obračun paušalno.</t>
  </si>
  <si>
    <t>Demontaža i skidanje postojeće vanjske stolarije koja će se obnovljati. U jediničnoj cijeni uračunat potreban rad i materijal, čišćenje, iznošenje otpadnog materijala iz objekta i deponiranje. Priprema otvora za postavljanje nove stolarije i klupica. Dimenzije su u centimetrima.</t>
  </si>
  <si>
    <t>Demontaža i privremeno deponiranje raznih elemenata na pročelju i krovu zgrade na mjesto prema odluci nadzornog inženjera i investitora zgrade te ponovna montaža nakon izvedbe radova. U cijeni kompletan potreban rad,alat i pomoćni materijal.</t>
  </si>
  <si>
    <t>Obračun po kom i m'</t>
  </si>
  <si>
    <t>Strojno čišćenje fasade zgrade od prljavštine i nečistoća kao priprema za polaganje slojeva ETICS sustava toplinske izolacije.</t>
  </si>
  <si>
    <t>Uklanjanje  slabodržeće žbuke s pročelja zgrade  do nosivog dijela. Pretpostavljena debljina sloja je 4cm. Detaljan pregled  nakon postavljene skele  uz prisustvo i ovjerom nadzornog inženjera. Na crtežu pročelja označiti ustanovljene neravnine i kotirati slabodržeće površine.Obračun po m2 pretpostavljene površine s odvozom šute na gradski deponij.</t>
  </si>
  <si>
    <t>Štemanje i prošlicavanje zidova i stropova za potrebe postavljanja instalacija PTV solarnog kolektora. U jediničnoj cijeni uračunat potreban rad i materijal, čišćenje, iznošenje otpadnog materijala iz objekta i deponiranje. Obračun po m' prošlicanog zida.</t>
  </si>
  <si>
    <t>Izvedba žbuke na oštećenim dijelovima pročelja, te ravnanje završnom grubom žbukom u debljini do max 3,0 cm u ravnini sa postojećom završnom žbukom na dijelovima koji se pokrivaju toplinskom izolacijom. Ukoliko su potrebne veće debljine, žbukanje izvesti u više slojeva na prethodno očvrsli sloj. Stavka se obračunava po izvedenim situacijama sa upisom količina u građevinskoj knjizi i s ovjerom nadzornog inženjera. Obračun po m2 izvedene površine.</t>
  </si>
  <si>
    <t>Završno zapunjavanje i žbukanje šliceva zidova nakon što se postave instalacije PTV solarnog kolektora. Šlicevi su širine 10 cm, a dubina iznosi 10 cm. Stavka obuhvaća završnu obradu i pripremu za ličenje. Obračun po m' šlica.</t>
  </si>
  <si>
    <t>Dobava i postavljanje keramičkih pločica na zidovima kupaonice. Keramičke pločice su otklonjene radi postavljanja instalacija PTV solarnog kolektora. Obračun po m2 postavljenih pločica.</t>
  </si>
  <si>
    <t xml:space="preserve">Stavka uključuje postavljanje svih potrebnih elemenata, rubnih profila za fasadu, alu i/ili pvc kutnika (s mrežicom) i ojačanja na sve rubove, čoškove, otvore, uglove i dr kao i obrada oko špaleta mineralnom vunom d =2.0-4.0 cm, te nabava i postavljanje kanala antenskih kablova i sl. Na dijelu spoja vertikalne i horizontalne fasade postaviti okapni profil. U svemu se pridržavati uputa i specifikacija proizvođača, pravila struke i standarda kvalitete. </t>
  </si>
  <si>
    <t xml:space="preserve">Izvedba zaštitno dekorativne silikatne žbuke valjane teksture (zrno do 2,00 mm) u svemu prema uputama proizvođača. Izvedba u boji po želji investitora. Podlogu prethodno impregnirati i pripremiti prema uputama proizvođača, što je potrebno uključiti u cijenu. Detalje fasade izvesti prema dogovoru s projektantom. Obračun po m2 pročelja koje se žbuka. Obračun po m2. </t>
  </si>
  <si>
    <t>Dobava materijala i izrada parne brane od sintetičke folije na bazi polietilena visoke gustoće. Folija se slobodno polaže na novoizvedeni beton u padu, od sintetičkog je voala i spaja se samoljepljivom trakom u preklopu spoja sukladno uputama proizvođača materijala. Uz sve vertikalne završetke i prodore kroz krov traka se polaže vertikalno u visini toplinske izolacije.Obračun po m2 postavljene parne brane ukljućujući odzrake za parnu branu.</t>
  </si>
  <si>
    <r>
      <t>Dobava, doprema i ugradnja toplinske izolacije od ploča tvrde kamene vune  d = 20 cm</t>
    </r>
    <r>
      <rPr>
        <b/>
        <sz val="9"/>
        <rFont val="Arial"/>
        <family val="2"/>
      </rPr>
      <t xml:space="preserve"> </t>
    </r>
    <r>
      <rPr>
        <sz val="9"/>
        <rFont val="Arial"/>
        <family val="2"/>
        <charset val="238"/>
      </rPr>
      <t>za tolinsku izolaciju ravnog krovišta</t>
    </r>
    <r>
      <rPr>
        <b/>
        <sz val="9"/>
        <rFont val="Arial"/>
        <family val="2"/>
      </rPr>
      <t xml:space="preserve">, </t>
    </r>
    <r>
      <rPr>
        <sz val="9"/>
        <rFont val="Arial"/>
        <family val="2"/>
      </rPr>
      <t>minimalne tlačne čvrtoće 70kPa, prema planu polaganja i uputstvima proizvođača.                                                                                                                                                                                      Potrebne karakteristike:                                                                                                                                                                                                                                                                                                                                                                                                                  *deklarirana toplinska provodljivost λd=0.036W/mK                                        *klasa negorivosti A1 po HRN EN 501-1  (ili jednakovrijedno)                                                                                                *otpor difuziji vodene pare μ =1 po HRN EN 12086 (ili jednakovrijedno)                                                                                                                                                                                                                                                                                                         *tlačna čvrtoća po HRN EN 826   (ili jednakovrijedno)                                                                                                                           U cijenu je uračunat potreban rad i materijal, kao i holker na spoju horizontalne i verikalne površine na nadozidu i oko dimnjaka. Obračun po m2 tlocrtne površine krova.</t>
    </r>
  </si>
  <si>
    <t>Dobava materijala te izrada laganog cementnog estriha od laganog betona. Cementni estrih izrađen od vezivne komponente cementa i perlita. Minimalna debljina estriha iznosi 5cm-7cm. Estrih izvesti u padu prema izvodima na vertikalni oluk. Minimalan pad od cca 1%. Obračun po m2 izvedenog estriha. U stavci uračunata i građevinska folija koja se postavlja na kamenu vunu i razdjeljuje izolaciju od estriha. Potrebno izvesti dilatacije estriha.</t>
  </si>
  <si>
    <t>Izrada hidroizolacije na ravnom krovu:Proces izrade obuhvaća sljedeće radnje: grundiranje-impregniranje pripremljenje površine. Nakon sušenja predpremaza slijedi nanošenje hidroizolacijskog premaza u 2 sloja: Na pripremljenu podlogu (grundirana površina) postavlja se mrežica i na nju se nanosi prvi sloj hidroizolacija, a drugi sloj se naosi nakon sušenja prvog sloja. Sve detalje izvesti prema pravilima struke. Obračun po m2</t>
  </si>
  <si>
    <t xml:space="preserve">Dobava i izvedba montažnih slivnika za prihvat slivne vode za ravni krov. Promjer, tip i način ugradnje utvrditi na licu mjesta.Obračun po komadu ugrađenog slivnika sa svim potrebnim radnjama do uporabne vrijednosti. 
</t>
  </si>
  <si>
    <t xml:space="preserve">Izvedba izolacije stropa prema negrijanom tavanu s vanjske strane stropne konstrukcije. Toplinska izolacija se izvodi od sloja kamene vune debljine 25 cm koji se postavlja na parnu branu položenu na stropnu ploču. Završna obloga koja se postavlja preko kamene vune je cemntni estrih debljine 5 cm. Obračun po m2 </t>
  </si>
  <si>
    <t xml:space="preserve">Izrada, dobava i ugradnja stolarije od PVC-a postojanog i otpornog na vremenske utjecaje, koji sadrži UV stabilizator koji sprječava promjenu boje i starenje materijala. Predviđa se stolarija izrađena od šestkomornih profila, trostruko brtvljenje, u boji po izboru investitora. Profili su ojačani pocinčanim čelikom dimenzioniranim prema smjernicama proizvođača. Sva stolarija mora biti s prekinutim toplinskim mostom.                                                                                                                                                      Predviđeno ostakljenje prozora i ostakljenih dijelova vrata je Low-E dvostruko izolacijsko staklo 4+16+4 mm, punjenje argon, s koeficijentom prolaza topline za prozor U ≤ 1,13 W/m2K.
Prije izrade stolarije sve mjere obavezno uzeti na samoj građevini. Mjere su u centimetrima.
</t>
  </si>
  <si>
    <t>Ugradnja cijevi za odvod kondenzata klima uređaja koji su postavljeni na fasadi. Dispoziciju i broj vertikala za klima uređaje potrebno dogovoriti sa predstavnikom zgrade na licu mjesta i u koordinaciji sa nadzornim inženjerom. Promjer cijevi koji se ugrađuje iznosi 32mm. Obračun po m' ugrađene cijevi sa kompletnim radovima do uporabne vrijednosti.</t>
  </si>
  <si>
    <t>Dobava i montaža krovne gromobranske instalacije. U cijenu uključen materijal i rad. Instalacija se postavlja na mjesto postojeće. Obračun po m' instalacija.</t>
  </si>
  <si>
    <t>Postavljanje informativne ploče na Brailleovom pismu koja je namjenjena slijepim i slabovidnim osobama. Obračun po komadu.</t>
  </si>
  <si>
    <t xml:space="preserve">Dobava i postava pročeljne skele. Svi radovi oko postave, razne preinake (prepravci) i demontaža i odvoz pročeljne skele uključeni su u jediničnu cijenu. Skelu treba postaviti tako da se može pristupiti svim pročeljnim elementima. Skela mora biti propisno popođena i ukrućena prema svim važećim propisima zaštite na radu i hrvatskim normama, a sigurna za sve prolaznike. Visina skele za 1m viša od vijenca. </t>
  </si>
  <si>
    <t>Zaštita svih vanjskih otvora, odnosno postojeće vanjske stolarije daskama, letvicama i zaštitnom folijom. U cijeni kompletan rad, materijal i pomoćni materijal. Obračun po m2.</t>
  </si>
  <si>
    <t>Obijanje i skidanje postojećih slojeva ravnih krovova koji su predmet obnove. Postojeći ravni krovovi su prekriveni slojem bitumena na kojeg su postavljene kamene ploče utopljene u mort. Podloge po završetku treba čistiti i pripremiti za postavljanje predviđenih slojeva. U jediničnoj cijeni uračunat potreban rad i materijal, čišćenje, iznošenje otpadnog materijala iz objekta i deponiranje.</t>
  </si>
  <si>
    <t>Dobava i ugradnja kamenih vanjskih klupčica s okapnicom. Klupčice su od kamenog materijala koja će biti odobrena od strane investitora i postavljaju se u cem. mort M-10.U stavci je potrebno na licu mjesta dogovoriti statičko držanje klupice u dogovoru s nadzornim inženjerom. Širina klupčice je prosječno 30 cm, a debljina minimalno 3,0 cm. Sudar fuga s prozorom obraditi silikonskim kitom. Klupčice se postavljaju na  prozore. U jediničnoj cijeni sadržan je potreban rad i materijal za ugradbu klupčice s obaveznom provjerom mjera na licu mjesta. Obračun po m'</t>
  </si>
  <si>
    <t xml:space="preserve">Dobava i ugradnja materijala za izvedbu povezanog sustava za vanjsku toplinsku izolaciju (ETICS)  MINERALNE KAMENE VUNE HRN 12667 (ili jednakovrijedno), d=10 cm, sljedećih  karakteristika:                                                                                                         *deklarirana toplinska provodljivost λd=0.036W/mK                         *klasa gorivosti A1 HRN EN 501-1 (ili jednakovrijedno)                                                                                              *otpor difuziji vodene pare μ=1 HRN EN 12086 (ili jednakovrijedno)
Faze izrade :                                                                                                                                           *postavljanje aluminijskog perforiranog sokl profila jednake širine kao debljina ploče kamene vune                                                *pričvršćivanje izvesti nehrđajućim vijcima na razmaku svakih 40-60 cm                                                                                           *nanošenje polimerno-cementnog ljepila trakasto po rubovima i točkasto po sredini ploča                                                                 *nakon ljepljenja ploče se dodatno pričvršćuju spojnicama  6kom/m2; prikladno je za betonsku podlogu izvršiti probu na čupanje spojnica (spojnica mora izdržati deklariranu silu na čupanje).                                                                                                                                                             *na rubnim dijelovima postavljaju se  rubni profili kao i oko otvora s tim da je na dijagonalama otvora potrebno kao dodatno ojačanje postaviti mrežicu veličine 20x40 (30x50cm)                                                                                                                                  *na ploče kamene vune nanosi se polimerno -cementno ljepilo u koje se utiskuje tekstilno-staklena mrežica alkalno otporna sa preklopima od 10 cm,koja se pregletava drugim slojem polimerno -cementnog ljepila                                                                                                                                          *nakon sušenja 5-7 dana, prije izvođenja završnog sloja potrebno je nanijeti impregnirajući sloj. U stavci uračunati svi slojevi do završnog sloja. Završni sloj obračunat u zasebnoj stavci.                                                                           </t>
  </si>
  <si>
    <t xml:space="preserve">Dobava i ugradnja materijala za izvedbu povezanog sustava za vanjsku toplinsku izolaciju (ETICS)  MINERALNE KAMENE VUNE HRN 12667 (ili jednakovrijedno) , d= 2 cm (toplinski mostovi, balkoni, negrijani dijelovi zgrade)  sljedećih  karakteristika :                                                                                                         *deklarirana toplinske provodljivosti λd=0.036W/mK                                                                              
*klasa gorivosti A1 po HRN EN 501-1 (ili jednakovrijedno)                                                                                              
*otpor difuziji vodene pare μ=1 HRN EN 12086 (ili jednakovrijedno)                                                                                        
Faze izrade :                                                                                                                                           
*postavljanje aluminijskog perforiranog sokl profila jednake širine kao debljina ploče kamene vune   *pričvršćivanje izvesti nerđajućim vijcima na razmaku svakih 40-60 cm                                                        *nanošenje polimerno-cementnog ljepila trakasto po rubovima i točkasto po sredini ploča                                                                        *nakon ljepljenja ploče se dodatno pričvršćuju spojnicama 4kom/m2 prikladna za betonsku podlogu.                                                                                                                                                             *na rubnim dijelovima postavljaju se  -rubni profili kao i oko otvora s tim da je na dijagonalama otvora potrebno kao dodatno ojačanje postaviti mrežicu veličine 20x40 (30x50cm)                                                                                                                                  *na ploče kamene vune nanosi se polimerno -cementno ljepilo u koje se utiskuje tekstilno-staklena mrežica alkalno otporna sa preklopima od 10 cm,koja se pregletava drugim slojem polimerno -cementnog ljepila                                                                                                                                          *nakon sušenja 5-7 dana ,prije izvođenja završnog sloja potrebno je nanijeti impregnirajući sloj.U stavci uračunati svi slojevi do završnog sloja. Završni sloj obračunat u zasebnoj stavci. Stavka uključuje postavljanje svih potrebnih elemenata, rubnih profila za fasadu, alu i/ili pvc kutnika (sa mrežicom) i ojačanja na sve rubove, čoškove, otvore, uglove i dr kao i obrada oko špaleta mineralnom vunom d =2.0-4.0 cm, te nabava i postavljanje kanala antenski kabel i sl. . U svemu se pridržavati uputa i specifikacija proizvođača, pravila struke i standarda kvalitete. </t>
  </si>
</sst>
</file>

<file path=xl/styles.xml><?xml version="1.0" encoding="utf-8"?>
<styleSheet xmlns="http://schemas.openxmlformats.org/spreadsheetml/2006/main">
  <numFmts count="2">
    <numFmt numFmtId="44" formatCode="_-* #,##0.00\ &quot;kn&quot;_-;\-* #,##0.00\ &quot;kn&quot;_-;_-* &quot;-&quot;??\ &quot;kn&quot;_-;_-@_-"/>
    <numFmt numFmtId="164" formatCode="#,##0.00\ &quot;kn&quot;"/>
  </numFmts>
  <fonts count="28">
    <font>
      <sz val="10"/>
      <name val="Arial"/>
      <charset val="238"/>
    </font>
    <font>
      <sz val="10"/>
      <name val="Arial"/>
      <charset val="238"/>
    </font>
    <font>
      <sz val="8"/>
      <name val="Arial"/>
      <family val="2"/>
      <charset val="238"/>
    </font>
    <font>
      <sz val="11"/>
      <name val="Arial"/>
      <family val="2"/>
      <charset val="238"/>
    </font>
    <font>
      <b/>
      <sz val="11"/>
      <name val="Arial"/>
      <family val="2"/>
      <charset val="238"/>
    </font>
    <font>
      <sz val="10"/>
      <name val="Arial"/>
      <family val="2"/>
      <charset val="238"/>
    </font>
    <font>
      <b/>
      <sz val="10"/>
      <name val="Arial"/>
      <family val="2"/>
      <charset val="238"/>
    </font>
    <font>
      <sz val="10"/>
      <name val="Arial"/>
      <family val="2"/>
      <charset val="238"/>
    </font>
    <font>
      <sz val="8"/>
      <name val="Arial"/>
      <family val="2"/>
      <charset val="238"/>
    </font>
    <font>
      <b/>
      <sz val="10"/>
      <name val="Arial"/>
      <family val="2"/>
      <charset val="238"/>
    </font>
    <font>
      <b/>
      <sz val="8"/>
      <name val="Arial"/>
      <family val="2"/>
      <charset val="238"/>
    </font>
    <font>
      <b/>
      <sz val="9"/>
      <name val="Arial"/>
      <family val="2"/>
      <charset val="238"/>
    </font>
    <font>
      <sz val="9"/>
      <name val="Arial"/>
      <family val="2"/>
      <charset val="238"/>
    </font>
    <font>
      <sz val="9"/>
      <name val="Arial"/>
      <family val="2"/>
      <charset val="238"/>
    </font>
    <font>
      <sz val="10"/>
      <name val="Arial"/>
      <family val="2"/>
    </font>
    <font>
      <sz val="11"/>
      <name val="Calibri"/>
      <family val="2"/>
    </font>
    <font>
      <u/>
      <sz val="9"/>
      <name val="Arial"/>
      <family val="2"/>
    </font>
    <font>
      <sz val="9"/>
      <name val="Arial"/>
      <family val="2"/>
    </font>
    <font>
      <b/>
      <sz val="9"/>
      <name val="Arial"/>
      <family val="2"/>
    </font>
    <font>
      <sz val="10"/>
      <name val="MS Sans Serif"/>
      <family val="2"/>
      <charset val="238"/>
    </font>
    <font>
      <sz val="10"/>
      <name val="Arial Narrow"/>
      <family val="2"/>
    </font>
    <font>
      <sz val="11"/>
      <name val="Calibri"/>
      <family val="2"/>
      <charset val="238"/>
    </font>
    <font>
      <sz val="9"/>
      <name val="Calibri"/>
      <family val="2"/>
      <charset val="238"/>
    </font>
    <font>
      <sz val="9"/>
      <color indexed="8"/>
      <name val="Arial"/>
      <family val="2"/>
      <charset val="238"/>
    </font>
    <font>
      <sz val="11"/>
      <color theme="1"/>
      <name val="Calibri"/>
      <family val="2"/>
      <charset val="238"/>
      <scheme val="minor"/>
    </font>
    <font>
      <sz val="12"/>
      <color theme="1"/>
      <name val="Arial Narrow"/>
      <family val="2"/>
    </font>
    <font>
      <sz val="10"/>
      <color theme="1"/>
      <name val="Arial"/>
      <family val="2"/>
      <charset val="238"/>
    </font>
    <font>
      <sz val="9"/>
      <color theme="1"/>
      <name val="Arial"/>
      <family val="2"/>
      <charset val="238"/>
    </font>
  </fonts>
  <fills count="3">
    <fill>
      <patternFill patternType="none"/>
    </fill>
    <fill>
      <patternFill patternType="gray125"/>
    </fill>
    <fill>
      <patternFill patternType="solid">
        <fgColor theme="0"/>
        <bgColor indexed="64"/>
      </patternFill>
    </fill>
  </fills>
  <borders count="7">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3">
    <xf numFmtId="0" fontId="0" fillId="0" borderId="0"/>
    <xf numFmtId="44" fontId="1" fillId="0" borderId="0" applyFont="0" applyFill="0" applyBorder="0" applyAlignment="0" applyProtection="0"/>
    <xf numFmtId="0" fontId="5" fillId="0" borderId="0"/>
    <xf numFmtId="0" fontId="19" fillId="0" borderId="0"/>
    <xf numFmtId="0" fontId="14" fillId="0" borderId="0"/>
    <xf numFmtId="0" fontId="5" fillId="0" borderId="0"/>
    <xf numFmtId="0" fontId="5" fillId="0" borderId="0"/>
    <xf numFmtId="0" fontId="5" fillId="0" borderId="0"/>
    <xf numFmtId="0" fontId="24" fillId="0" borderId="0"/>
    <xf numFmtId="0" fontId="5" fillId="0" borderId="0"/>
    <xf numFmtId="0" fontId="5" fillId="0" borderId="0"/>
    <xf numFmtId="0" fontId="5" fillId="0" borderId="0"/>
    <xf numFmtId="0" fontId="24" fillId="0" borderId="0"/>
    <xf numFmtId="0" fontId="24" fillId="0" borderId="0"/>
    <xf numFmtId="0" fontId="24" fillId="0" borderId="0"/>
    <xf numFmtId="0" fontId="5" fillId="0" borderId="0"/>
    <xf numFmtId="0" fontId="5" fillId="0" borderId="0"/>
    <xf numFmtId="0" fontId="5" fillId="0" borderId="0"/>
    <xf numFmtId="0" fontId="5" fillId="0" borderId="0"/>
    <xf numFmtId="0" fontId="5" fillId="0" borderId="0"/>
    <xf numFmtId="2" fontId="20" fillId="0" borderId="0"/>
    <xf numFmtId="0" fontId="5" fillId="0" borderId="0"/>
    <xf numFmtId="0" fontId="25" fillId="0" borderId="0"/>
  </cellStyleXfs>
  <cellXfs count="281">
    <xf numFmtId="0" fontId="0" fillId="0" borderId="0" xfId="0"/>
    <xf numFmtId="0" fontId="0" fillId="0" borderId="0" xfId="0" applyNumberFormat="1" applyAlignment="1">
      <alignment horizontal="center" vertical="top"/>
    </xf>
    <xf numFmtId="0" fontId="3" fillId="0" borderId="0" xfId="0" applyFont="1"/>
    <xf numFmtId="0" fontId="2" fillId="0" borderId="0" xfId="0" applyFont="1" applyAlignment="1"/>
    <xf numFmtId="0" fontId="2" fillId="0" borderId="0" xfId="0" applyFont="1"/>
    <xf numFmtId="0" fontId="5" fillId="0" borderId="0" xfId="0" applyFont="1"/>
    <xf numFmtId="0" fontId="0" fillId="0" borderId="0" xfId="0" applyAlignment="1">
      <alignment horizontal="center"/>
    </xf>
    <xf numFmtId="0" fontId="0" fillId="0" borderId="0" xfId="0" applyAlignment="1">
      <alignment vertical="top" wrapText="1"/>
    </xf>
    <xf numFmtId="0" fontId="3" fillId="0" borderId="0" xfId="0" applyFont="1" applyBorder="1"/>
    <xf numFmtId="0" fontId="7" fillId="0" borderId="0" xfId="0" applyFont="1"/>
    <xf numFmtId="0" fontId="4" fillId="0" borderId="0" xfId="0" applyFont="1" applyBorder="1" applyAlignment="1">
      <alignment horizontal="center" vertical="top" wrapText="1"/>
    </xf>
    <xf numFmtId="4" fontId="0" fillId="0" borderId="0" xfId="0" applyNumberFormat="1" applyAlignment="1">
      <alignment horizontal="right"/>
    </xf>
    <xf numFmtId="0" fontId="5" fillId="0" borderId="1" xfId="0"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1" xfId="1" applyNumberFormat="1" applyFont="1" applyBorder="1" applyAlignment="1">
      <alignment horizontal="center" vertical="center" wrapText="1"/>
    </xf>
    <xf numFmtId="0" fontId="9" fillId="0" borderId="2" xfId="0" applyFont="1" applyBorder="1" applyAlignment="1">
      <alignment horizontal="center" vertical="center" wrapText="1"/>
    </xf>
    <xf numFmtId="0" fontId="5" fillId="0" borderId="0" xfId="0" applyFont="1" applyBorder="1"/>
    <xf numFmtId="0" fontId="9" fillId="0" borderId="0" xfId="0" applyFont="1" applyAlignment="1">
      <alignment vertical="top"/>
    </xf>
    <xf numFmtId="0" fontId="5" fillId="0" borderId="1" xfId="0" applyFont="1" applyBorder="1" applyAlignment="1">
      <alignment vertical="top" wrapText="1"/>
    </xf>
    <xf numFmtId="0" fontId="5" fillId="0" borderId="0" xfId="0" applyFont="1" applyAlignment="1">
      <alignment horizontal="center" vertical="center"/>
    </xf>
    <xf numFmtId="0" fontId="5" fillId="0" borderId="1" xfId="0" applyFont="1" applyBorder="1" applyAlignment="1">
      <alignment horizontal="center" vertical="top" wrapText="1"/>
    </xf>
    <xf numFmtId="0" fontId="10" fillId="0" borderId="0" xfId="0" applyFont="1"/>
    <xf numFmtId="0" fontId="8" fillId="0" borderId="0" xfId="0" applyFont="1"/>
    <xf numFmtId="0" fontId="2" fillId="0" borderId="0" xfId="0" applyFont="1" applyAlignment="1">
      <alignment horizontal="right"/>
    </xf>
    <xf numFmtId="0" fontId="11" fillId="0" borderId="0" xfId="0" applyFont="1" applyAlignment="1">
      <alignment vertical="top" wrapText="1"/>
    </xf>
    <xf numFmtId="0" fontId="13" fillId="0" borderId="0" xfId="0" applyFont="1" applyBorder="1" applyAlignment="1">
      <alignment horizontal="center" vertical="top" wrapText="1"/>
    </xf>
    <xf numFmtId="0" fontId="13" fillId="0" borderId="0" xfId="0" applyFont="1" applyBorder="1" applyAlignment="1">
      <alignment horizontal="center" wrapText="1"/>
    </xf>
    <xf numFmtId="4" fontId="13" fillId="0" borderId="0" xfId="0" applyNumberFormat="1" applyFont="1" applyBorder="1" applyAlignment="1">
      <alignment horizontal="right" wrapText="1"/>
    </xf>
    <xf numFmtId="4" fontId="13" fillId="0" borderId="0" xfId="0" applyNumberFormat="1" applyFont="1" applyBorder="1" applyAlignment="1">
      <alignment horizontal="right"/>
    </xf>
    <xf numFmtId="0" fontId="13" fillId="0" borderId="0" xfId="0" applyFont="1" applyBorder="1" applyAlignment="1">
      <alignment wrapText="1"/>
    </xf>
    <xf numFmtId="0" fontId="13" fillId="0" borderId="0" xfId="0" applyFont="1" applyBorder="1" applyAlignment="1">
      <alignment horizontal="left" vertical="top" wrapText="1"/>
    </xf>
    <xf numFmtId="4" fontId="12" fillId="0" borderId="0" xfId="0" applyNumberFormat="1" applyFont="1" applyBorder="1" applyAlignment="1">
      <alignment horizontal="right"/>
    </xf>
    <xf numFmtId="0" fontId="12" fillId="0" borderId="0" xfId="0" applyFont="1" applyAlignment="1">
      <alignment vertical="top" wrapText="1"/>
    </xf>
    <xf numFmtId="0" fontId="12" fillId="0" borderId="0" xfId="0" applyFont="1" applyAlignment="1">
      <alignment horizontal="center"/>
    </xf>
    <xf numFmtId="4" fontId="12" fillId="0" borderId="0" xfId="0" applyNumberFormat="1" applyFont="1" applyAlignment="1">
      <alignment horizontal="right"/>
    </xf>
    <xf numFmtId="0" fontId="12" fillId="0" borderId="0" xfId="0" applyNumberFormat="1" applyFont="1" applyAlignment="1">
      <alignment horizontal="center" vertical="top"/>
    </xf>
    <xf numFmtId="0" fontId="12" fillId="0" borderId="0" xfId="0" applyNumberFormat="1" applyFont="1" applyBorder="1" applyAlignment="1">
      <alignment horizontal="center" vertical="top"/>
    </xf>
    <xf numFmtId="0" fontId="12" fillId="0" borderId="0" xfId="0" applyFont="1" applyAlignment="1">
      <alignment horizontal="left" vertical="top" wrapText="1"/>
    </xf>
    <xf numFmtId="0" fontId="12" fillId="0" borderId="0" xfId="0" applyFont="1" applyAlignment="1"/>
    <xf numFmtId="4" fontId="3" fillId="0" borderId="0" xfId="1" applyNumberFormat="1" applyFont="1" applyBorder="1" applyAlignment="1">
      <alignment horizontal="center" vertical="center" wrapText="1"/>
    </xf>
    <xf numFmtId="0" fontId="13" fillId="0" borderId="0" xfId="0" applyFont="1"/>
    <xf numFmtId="4" fontId="7" fillId="0" borderId="0" xfId="0" applyNumberFormat="1" applyFont="1" applyAlignment="1">
      <alignment horizontal="right"/>
    </xf>
    <xf numFmtId="0" fontId="7" fillId="0" borderId="0" xfId="0" applyNumberFormat="1" applyFont="1" applyAlignment="1">
      <alignment horizontal="center" vertical="top"/>
    </xf>
    <xf numFmtId="0" fontId="7" fillId="0" borderId="0" xfId="0" applyFont="1" applyAlignment="1">
      <alignment vertical="top" wrapText="1"/>
    </xf>
    <xf numFmtId="0" fontId="7" fillId="0" borderId="0" xfId="0" applyFont="1" applyAlignment="1">
      <alignment horizontal="center"/>
    </xf>
    <xf numFmtId="0" fontId="7" fillId="0" borderId="0" xfId="0" applyFont="1" applyBorder="1" applyAlignment="1">
      <alignment horizontal="center" vertical="top" wrapText="1"/>
    </xf>
    <xf numFmtId="4" fontId="7" fillId="0" borderId="0" xfId="0" applyNumberFormat="1" applyFont="1" applyBorder="1" applyAlignment="1">
      <alignment horizontal="right" wrapText="1"/>
    </xf>
    <xf numFmtId="0" fontId="6" fillId="0" borderId="0" xfId="0" applyFont="1" applyBorder="1" applyAlignment="1">
      <alignment horizontal="left" vertical="top" wrapText="1"/>
    </xf>
    <xf numFmtId="0" fontId="7" fillId="0" borderId="0" xfId="0" applyFont="1" applyAlignment="1">
      <alignment wrapText="1"/>
    </xf>
    <xf numFmtId="4" fontId="13" fillId="0" borderId="0" xfId="0" applyNumberFormat="1" applyFont="1" applyAlignment="1">
      <alignment horizontal="right"/>
    </xf>
    <xf numFmtId="0" fontId="13" fillId="0" borderId="0" xfId="0" applyFont="1" applyBorder="1" applyAlignment="1">
      <alignment horizontal="center"/>
    </xf>
    <xf numFmtId="0" fontId="12" fillId="0" borderId="0" xfId="0" applyFont="1" applyBorder="1" applyAlignment="1">
      <alignment horizontal="center" vertical="top" wrapText="1"/>
    </xf>
    <xf numFmtId="0" fontId="10" fillId="0" borderId="0" xfId="0" applyFont="1" applyAlignment="1">
      <alignment vertical="top"/>
    </xf>
    <xf numFmtId="0" fontId="12" fillId="0" borderId="0" xfId="0" applyFont="1" applyBorder="1" applyAlignment="1">
      <alignment horizontal="center" wrapText="1"/>
    </xf>
    <xf numFmtId="0" fontId="12" fillId="0" borderId="0" xfId="0" applyFont="1" applyBorder="1" applyAlignment="1">
      <alignment horizontal="left" vertical="top" wrapText="1"/>
    </xf>
    <xf numFmtId="0" fontId="12" fillId="0" borderId="0" xfId="0" applyFont="1" applyBorder="1" applyAlignment="1">
      <alignment vertical="top" wrapText="1"/>
    </xf>
    <xf numFmtId="0" fontId="13" fillId="0" borderId="0" xfId="0" applyFont="1" applyAlignment="1">
      <alignment horizontal="right"/>
    </xf>
    <xf numFmtId="0" fontId="15" fillId="0" borderId="0" xfId="0" applyFont="1"/>
    <xf numFmtId="0" fontId="16" fillId="0" borderId="0" xfId="0" applyFont="1"/>
    <xf numFmtId="0" fontId="12" fillId="0" borderId="3" xfId="0" applyFont="1" applyBorder="1" applyAlignment="1">
      <alignment horizontal="center" wrapText="1"/>
    </xf>
    <xf numFmtId="0" fontId="17" fillId="0" borderId="0" xfId="0" applyFont="1" applyAlignment="1">
      <alignment wrapText="1"/>
    </xf>
    <xf numFmtId="0" fontId="11" fillId="0" borderId="0" xfId="0" applyFont="1" applyBorder="1" applyAlignment="1">
      <alignment horizontal="left" vertical="top" wrapText="1"/>
    </xf>
    <xf numFmtId="0" fontId="12" fillId="0" borderId="0" xfId="0" applyFont="1" applyBorder="1" applyAlignment="1">
      <alignment wrapText="1"/>
    </xf>
    <xf numFmtId="0" fontId="18" fillId="0" borderId="0" xfId="0" applyFont="1" applyBorder="1" applyAlignment="1">
      <alignment wrapText="1"/>
    </xf>
    <xf numFmtId="2" fontId="12" fillId="0" borderId="3" xfId="0" applyNumberFormat="1" applyFont="1" applyBorder="1" applyAlignment="1">
      <alignment horizontal="center" wrapText="1"/>
    </xf>
    <xf numFmtId="0" fontId="7" fillId="0" borderId="0" xfId="0" applyFont="1" applyBorder="1" applyAlignment="1">
      <alignment wrapText="1"/>
    </xf>
    <xf numFmtId="4" fontId="6" fillId="0" borderId="0" xfId="0" applyNumberFormat="1" applyFont="1" applyBorder="1" applyAlignment="1">
      <alignment horizontal="right" wrapText="1"/>
    </xf>
    <xf numFmtId="4" fontId="0" fillId="0" borderId="0" xfId="0" applyNumberFormat="1" applyBorder="1" applyAlignment="1">
      <alignment horizontal="right"/>
    </xf>
    <xf numFmtId="0" fontId="10" fillId="0" borderId="4" xfId="0" applyFont="1" applyBorder="1" applyAlignment="1">
      <alignment horizontal="center" vertical="center" wrapText="1"/>
    </xf>
    <xf numFmtId="4" fontId="10" fillId="0" borderId="2" xfId="0" applyNumberFormat="1" applyFont="1" applyBorder="1" applyAlignment="1">
      <alignment horizontal="center" vertical="center" wrapText="1"/>
    </xf>
    <xf numFmtId="4" fontId="10" fillId="0" borderId="4" xfId="1" applyNumberFormat="1" applyFont="1" applyBorder="1" applyAlignment="1">
      <alignment horizontal="center" vertical="center" wrapText="1"/>
    </xf>
    <xf numFmtId="0" fontId="2" fillId="0" borderId="0" xfId="0" applyFont="1" applyAlignment="1">
      <alignment wrapText="1"/>
    </xf>
    <xf numFmtId="2" fontId="12" fillId="0" borderId="0" xfId="0" applyNumberFormat="1" applyFont="1" applyBorder="1" applyAlignment="1">
      <alignment horizontal="center" wrapText="1"/>
    </xf>
    <xf numFmtId="0" fontId="0" fillId="0" borderId="0" xfId="0" applyBorder="1" applyAlignment="1">
      <alignment horizontal="center"/>
    </xf>
    <xf numFmtId="0" fontId="0" fillId="0" borderId="0" xfId="0" applyBorder="1"/>
    <xf numFmtId="0" fontId="7" fillId="0" borderId="0" xfId="0" applyFont="1" applyBorder="1"/>
    <xf numFmtId="0" fontId="6" fillId="0" borderId="0" xfId="0" applyFont="1" applyFill="1" applyAlignment="1">
      <alignment vertical="top" wrapText="1"/>
    </xf>
    <xf numFmtId="0" fontId="7" fillId="0" borderId="0" xfId="0" applyFont="1" applyFill="1" applyAlignment="1"/>
    <xf numFmtId="2" fontId="13" fillId="0" borderId="0" xfId="0" applyNumberFormat="1" applyFont="1" applyBorder="1" applyAlignment="1">
      <alignment horizontal="right"/>
    </xf>
    <xf numFmtId="4" fontId="0" fillId="0" borderId="3" xfId="0" applyNumberFormat="1" applyBorder="1" applyAlignment="1">
      <alignment horizontal="right"/>
    </xf>
    <xf numFmtId="4" fontId="12" fillId="0" borderId="5" xfId="0" applyNumberFormat="1" applyFont="1" applyBorder="1" applyAlignment="1">
      <alignment horizontal="right"/>
    </xf>
    <xf numFmtId="0" fontId="17" fillId="0" borderId="0" xfId="0" applyFont="1" applyAlignment="1">
      <alignment vertical="top" wrapText="1"/>
    </xf>
    <xf numFmtId="4" fontId="5" fillId="0" borderId="3" xfId="0" applyNumberFormat="1" applyFont="1" applyBorder="1" applyAlignment="1">
      <alignment horizontal="right"/>
    </xf>
    <xf numFmtId="0" fontId="5" fillId="0" borderId="3" xfId="0" applyFont="1" applyBorder="1" applyAlignment="1">
      <alignment horizontal="center" wrapText="1"/>
    </xf>
    <xf numFmtId="4" fontId="5" fillId="0" borderId="3" xfId="0" applyNumberFormat="1" applyFont="1" applyBorder="1" applyAlignment="1">
      <alignment horizontal="right" wrapText="1"/>
    </xf>
    <xf numFmtId="2" fontId="5" fillId="0" borderId="3" xfId="0" applyNumberFormat="1" applyFont="1" applyBorder="1" applyAlignment="1">
      <alignment horizontal="right"/>
    </xf>
    <xf numFmtId="2" fontId="5" fillId="0" borderId="2" xfId="0" applyNumberFormat="1" applyFont="1" applyBorder="1"/>
    <xf numFmtId="2" fontId="5" fillId="0" borderId="3" xfId="0" applyNumberFormat="1" applyFont="1" applyBorder="1"/>
    <xf numFmtId="2" fontId="5" fillId="0" borderId="0" xfId="0" applyNumberFormat="1" applyFont="1" applyBorder="1"/>
    <xf numFmtId="4" fontId="5" fillId="0" borderId="6" xfId="0" applyNumberFormat="1" applyFont="1" applyBorder="1" applyAlignment="1">
      <alignment horizontal="right"/>
    </xf>
    <xf numFmtId="2" fontId="5" fillId="0" borderId="3" xfId="0" applyNumberFormat="1" applyFont="1" applyBorder="1" applyAlignment="1">
      <alignment horizontal="center" wrapText="1"/>
    </xf>
    <xf numFmtId="2" fontId="5" fillId="0" borderId="3" xfId="0" applyNumberFormat="1" applyFont="1" applyBorder="1" applyAlignment="1">
      <alignment wrapText="1"/>
    </xf>
    <xf numFmtId="0" fontId="6" fillId="0" borderId="0" xfId="0" applyFont="1" applyAlignment="1">
      <alignment horizontal="right" vertical="top" wrapText="1"/>
    </xf>
    <xf numFmtId="4" fontId="6" fillId="0" borderId="0" xfId="0" applyNumberFormat="1" applyFont="1" applyAlignment="1">
      <alignment horizontal="right"/>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top" wrapText="1"/>
    </xf>
    <xf numFmtId="0" fontId="5" fillId="0" borderId="0" xfId="0" applyFont="1" applyAlignment="1">
      <alignment horizontal="center"/>
    </xf>
    <xf numFmtId="4" fontId="5" fillId="0" borderId="0" xfId="0" applyNumberFormat="1" applyFont="1" applyAlignment="1">
      <alignment horizontal="right"/>
    </xf>
    <xf numFmtId="0" fontId="5" fillId="0" borderId="0" xfId="0" applyFont="1" applyBorder="1" applyAlignment="1">
      <alignment horizontal="center" wrapText="1"/>
    </xf>
    <xf numFmtId="4" fontId="5" fillId="0" borderId="0" xfId="0" applyNumberFormat="1" applyFont="1" applyBorder="1" applyAlignment="1">
      <alignment horizontal="right" wrapText="1"/>
    </xf>
    <xf numFmtId="4" fontId="5" fillId="0" borderId="0" xfId="0" applyNumberFormat="1" applyFont="1" applyBorder="1" applyAlignment="1">
      <alignment horizontal="right"/>
    </xf>
    <xf numFmtId="0" fontId="17" fillId="0" borderId="0" xfId="0" applyFont="1" applyBorder="1" applyAlignment="1">
      <alignment vertical="top" wrapText="1"/>
    </xf>
    <xf numFmtId="0" fontId="14" fillId="0" borderId="0" xfId="0" applyFont="1" applyAlignment="1">
      <alignment vertical="top" wrapText="1"/>
    </xf>
    <xf numFmtId="0" fontId="12" fillId="0" borderId="0" xfId="0" applyFont="1"/>
    <xf numFmtId="0" fontId="12" fillId="0" borderId="0" xfId="0" applyFont="1" applyAlignment="1">
      <alignment horizontal="center" vertical="top"/>
    </xf>
    <xf numFmtId="2" fontId="5" fillId="0" borderId="0" xfId="0" applyNumberFormat="1" applyFont="1" applyBorder="1" applyAlignment="1">
      <alignment horizontal="right"/>
    </xf>
    <xf numFmtId="2" fontId="5" fillId="0" borderId="0" xfId="0" applyNumberFormat="1" applyFont="1" applyBorder="1" applyAlignment="1">
      <alignment horizontal="center" wrapText="1"/>
    </xf>
    <xf numFmtId="2" fontId="5" fillId="0" borderId="0" xfId="0" applyNumberFormat="1" applyFont="1" applyBorder="1" applyAlignment="1">
      <alignment wrapText="1"/>
    </xf>
    <xf numFmtId="0" fontId="14" fillId="0" borderId="0" xfId="4" applyFont="1" applyFill="1" applyBorder="1" applyAlignment="1" applyProtection="1">
      <alignment vertical="top" wrapText="1"/>
      <protection hidden="1"/>
    </xf>
    <xf numFmtId="0" fontId="17" fillId="0" borderId="0" xfId="0" applyFont="1" applyAlignment="1">
      <alignment horizontal="left" vertical="top" wrapText="1"/>
    </xf>
    <xf numFmtId="0" fontId="17" fillId="0" borderId="0" xfId="4" applyFont="1" applyFill="1" applyBorder="1" applyAlignment="1" applyProtection="1">
      <alignment horizontal="left" vertical="top" wrapText="1"/>
      <protection hidden="1"/>
    </xf>
    <xf numFmtId="0" fontId="5" fillId="0" borderId="0" xfId="22" applyFont="1" applyAlignment="1">
      <alignment horizontal="left" vertical="top" wrapText="1"/>
    </xf>
    <xf numFmtId="0" fontId="5" fillId="0" borderId="0" xfId="0" applyFont="1" applyAlignment="1">
      <alignment vertical="top" wrapText="1"/>
    </xf>
    <xf numFmtId="0" fontId="5" fillId="0" borderId="0" xfId="0" applyFont="1" applyAlignment="1">
      <alignment horizontal="center" vertical="top"/>
    </xf>
    <xf numFmtId="0" fontId="5" fillId="0" borderId="0" xfId="0" applyNumberFormat="1" applyFont="1" applyAlignment="1">
      <alignment horizontal="center" vertical="top"/>
    </xf>
    <xf numFmtId="0" fontId="17" fillId="0" borderId="0" xfId="22" applyFont="1" applyAlignment="1">
      <alignment vertical="top" wrapText="1"/>
    </xf>
    <xf numFmtId="16" fontId="12" fillId="0" borderId="0" xfId="0" applyNumberFormat="1" applyFont="1" applyBorder="1" applyAlignment="1">
      <alignment horizontal="center" vertical="top"/>
    </xf>
    <xf numFmtId="0" fontId="12" fillId="0" borderId="0" xfId="22" applyFont="1" applyAlignment="1">
      <alignment horizontal="left" vertical="top" wrapText="1"/>
    </xf>
    <xf numFmtId="16" fontId="5" fillId="0" borderId="0" xfId="0" applyNumberFormat="1" applyFont="1" applyAlignment="1">
      <alignment horizontal="center" vertical="top"/>
    </xf>
    <xf numFmtId="0" fontId="4" fillId="0" borderId="0" xfId="0" applyFont="1" applyAlignment="1">
      <alignment vertical="top" wrapText="1"/>
    </xf>
    <xf numFmtId="0" fontId="3" fillId="0" borderId="0" xfId="0" applyFont="1" applyAlignment="1">
      <alignment wrapText="1"/>
    </xf>
    <xf numFmtId="0" fontId="6" fillId="0" borderId="0" xfId="6" applyNumberFormat="1" applyFont="1" applyFill="1" applyAlignment="1" applyProtection="1">
      <alignment horizontal="center" vertical="top" wrapText="1"/>
      <protection hidden="1"/>
    </xf>
    <xf numFmtId="49" fontId="6" fillId="0" borderId="0" xfId="0" applyNumberFormat="1" applyFont="1" applyFill="1"/>
    <xf numFmtId="0" fontId="14" fillId="0" borderId="0" xfId="3" applyFont="1" applyFill="1" applyAlignment="1" applyProtection="1">
      <alignment horizontal="center" vertical="top"/>
      <protection hidden="1"/>
    </xf>
    <xf numFmtId="0" fontId="5" fillId="0" borderId="0" xfId="9" applyFont="1" applyAlignment="1" applyProtection="1">
      <alignment horizontal="center" vertical="top" wrapText="1"/>
      <protection hidden="1"/>
    </xf>
    <xf numFmtId="164" fontId="5" fillId="0" borderId="0" xfId="6" applyNumberFormat="1" applyFont="1" applyAlignment="1" applyProtection="1">
      <alignment vertical="top" wrapText="1"/>
      <protection locked="0"/>
    </xf>
    <xf numFmtId="0" fontId="5" fillId="0" borderId="0" xfId="6" applyNumberFormat="1" applyFont="1" applyFill="1" applyAlignment="1" applyProtection="1">
      <alignment horizontal="center" vertical="top" wrapText="1"/>
      <protection hidden="1"/>
    </xf>
    <xf numFmtId="0" fontId="5" fillId="0" borderId="0" xfId="19" applyNumberFormat="1" applyFill="1" applyAlignment="1">
      <alignment horizontal="center" vertical="top"/>
    </xf>
    <xf numFmtId="0" fontId="0" fillId="0" borderId="0" xfId="0" applyFill="1" applyAlignment="1">
      <alignment horizontal="center"/>
    </xf>
    <xf numFmtId="0" fontId="5" fillId="0" borderId="0" xfId="0" applyFont="1" applyFill="1" applyAlignment="1">
      <alignment horizontal="center"/>
    </xf>
    <xf numFmtId="0" fontId="5" fillId="0" borderId="0" xfId="19" applyAlignment="1">
      <alignment horizontal="center"/>
    </xf>
    <xf numFmtId="0" fontId="0" fillId="0" borderId="0" xfId="0" applyAlignment="1"/>
    <xf numFmtId="0" fontId="5" fillId="0" borderId="0" xfId="0" applyNumberFormat="1" applyFont="1" applyFill="1" applyAlignment="1">
      <alignment horizontal="center" vertical="top"/>
    </xf>
    <xf numFmtId="0" fontId="0" fillId="0" borderId="0" xfId="0" applyNumberFormat="1" applyFill="1" applyAlignment="1">
      <alignment horizontal="center" vertical="top"/>
    </xf>
    <xf numFmtId="0" fontId="5" fillId="0" borderId="0" xfId="0" applyFont="1" applyFill="1" applyBorder="1" applyAlignment="1">
      <alignment horizontal="center"/>
    </xf>
    <xf numFmtId="0" fontId="5" fillId="0" borderId="0" xfId="2" applyFill="1" applyAlignment="1">
      <alignment horizontal="center"/>
    </xf>
    <xf numFmtId="0" fontId="5" fillId="0" borderId="0" xfId="9" applyFont="1" applyFill="1" applyAlignment="1" applyProtection="1">
      <alignment horizontal="center" vertical="top" wrapText="1"/>
      <protection hidden="1"/>
    </xf>
    <xf numFmtId="17" fontId="5" fillId="0" borderId="0" xfId="19" applyNumberFormat="1" applyFill="1" applyAlignment="1">
      <alignment horizontal="center" vertical="top"/>
    </xf>
    <xf numFmtId="0" fontId="5" fillId="0" borderId="0" xfId="9" applyFont="1" applyFill="1" applyAlignment="1" applyProtection="1">
      <alignment horizontal="center" wrapText="1"/>
      <protection hidden="1"/>
    </xf>
    <xf numFmtId="0" fontId="5" fillId="0" borderId="0" xfId="16" applyFont="1" applyFill="1" applyBorder="1"/>
    <xf numFmtId="0" fontId="5" fillId="0" borderId="0" xfId="16" applyFont="1" applyFill="1" applyBorder="1" applyAlignment="1">
      <alignment horizontal="right"/>
    </xf>
    <xf numFmtId="0" fontId="5" fillId="0" borderId="0" xfId="6" applyFont="1" applyFill="1" applyAlignment="1" applyProtection="1">
      <alignment horizontal="center" vertical="top" wrapText="1"/>
      <protection hidden="1"/>
    </xf>
    <xf numFmtId="4" fontId="5" fillId="0" borderId="0" xfId="6" applyNumberFormat="1" applyFont="1" applyFill="1" applyAlignment="1" applyProtection="1">
      <alignment horizontal="center" vertical="top" wrapText="1"/>
      <protection hidden="1"/>
    </xf>
    <xf numFmtId="0" fontId="6" fillId="0" borderId="0" xfId="0" applyFont="1" applyFill="1" applyAlignment="1">
      <alignment horizontal="center"/>
    </xf>
    <xf numFmtId="0" fontId="5" fillId="0" borderId="0" xfId="19" applyFill="1" applyAlignment="1">
      <alignment horizontal="center"/>
    </xf>
    <xf numFmtId="0" fontId="12" fillId="0" borderId="0" xfId="0" applyFont="1" applyFill="1" applyBorder="1" applyAlignment="1">
      <alignment vertical="top" wrapText="1"/>
    </xf>
    <xf numFmtId="0" fontId="21" fillId="0" borderId="0" xfId="0" applyFont="1"/>
    <xf numFmtId="0" fontId="0" fillId="0" borderId="0" xfId="0" applyFill="1" applyAlignment="1" applyProtection="1">
      <alignment horizontal="center"/>
    </xf>
    <xf numFmtId="164" fontId="5" fillId="0" borderId="0" xfId="6" applyNumberFormat="1" applyFont="1" applyAlignment="1" applyProtection="1">
      <alignment wrapText="1"/>
      <protection locked="0"/>
    </xf>
    <xf numFmtId="0" fontId="6" fillId="0" borderId="0" xfId="0" applyFont="1" applyAlignment="1">
      <alignment horizontal="center"/>
    </xf>
    <xf numFmtId="0" fontId="26" fillId="0" borderId="0" xfId="14" applyNumberFormat="1" applyFont="1" applyFill="1" applyAlignment="1" applyProtection="1">
      <alignment horizontal="center" vertical="top" wrapText="1"/>
      <protection hidden="1"/>
    </xf>
    <xf numFmtId="0" fontId="5" fillId="0" borderId="3" xfId="0" applyFont="1" applyFill="1" applyBorder="1" applyAlignment="1">
      <alignment horizontal="center"/>
    </xf>
    <xf numFmtId="0" fontId="0" fillId="0" borderId="3" xfId="0" applyFill="1" applyBorder="1" applyAlignment="1">
      <alignment horizontal="center"/>
    </xf>
    <xf numFmtId="0" fontId="0" fillId="0" borderId="0" xfId="0" applyFill="1" applyBorder="1" applyAlignment="1">
      <alignment horizontal="center"/>
    </xf>
    <xf numFmtId="164" fontId="0" fillId="0" borderId="0" xfId="0" applyNumberFormat="1" applyAlignment="1"/>
    <xf numFmtId="0" fontId="5" fillId="0" borderId="3" xfId="0" applyFont="1" applyBorder="1" applyAlignment="1">
      <alignment horizontal="center"/>
    </xf>
    <xf numFmtId="0" fontId="0" fillId="0" borderId="3" xfId="0" applyBorder="1" applyAlignment="1">
      <alignment horizontal="center"/>
    </xf>
    <xf numFmtId="0" fontId="5" fillId="0" borderId="0" xfId="2" applyFill="1" applyBorder="1" applyAlignment="1">
      <alignment horizontal="center"/>
    </xf>
    <xf numFmtId="0" fontId="5" fillId="0" borderId="3" xfId="2" applyFill="1" applyBorder="1" applyAlignment="1">
      <alignment horizontal="center"/>
    </xf>
    <xf numFmtId="0" fontId="5" fillId="0" borderId="3" xfId="9" applyFont="1" applyFill="1" applyBorder="1" applyAlignment="1" applyProtection="1">
      <alignment horizontal="center" wrapText="1"/>
      <protection hidden="1"/>
    </xf>
    <xf numFmtId="0" fontId="5" fillId="0" borderId="3" xfId="9" applyFont="1" applyFill="1" applyBorder="1" applyAlignment="1" applyProtection="1">
      <alignment horizontal="center" vertical="top" wrapText="1"/>
      <protection hidden="1"/>
    </xf>
    <xf numFmtId="0" fontId="5" fillId="0" borderId="2" xfId="9" applyFont="1" applyFill="1" applyBorder="1" applyAlignment="1" applyProtection="1">
      <alignment horizontal="center" vertical="top" wrapText="1"/>
      <protection hidden="1"/>
    </xf>
    <xf numFmtId="0" fontId="5" fillId="0" borderId="2" xfId="9" applyFont="1" applyFill="1" applyBorder="1" applyAlignment="1" applyProtection="1">
      <alignment horizontal="center" wrapText="1"/>
      <protection hidden="1"/>
    </xf>
    <xf numFmtId="0" fontId="5" fillId="0" borderId="2" xfId="0" applyFont="1" applyFill="1" applyBorder="1" applyAlignment="1">
      <alignment horizontal="center"/>
    </xf>
    <xf numFmtId="0" fontId="5" fillId="0" borderId="0" xfId="9" applyFont="1" applyFill="1" applyBorder="1" applyAlignment="1" applyProtection="1">
      <alignment horizontal="center" vertical="top" wrapText="1"/>
      <protection hidden="1"/>
    </xf>
    <xf numFmtId="0" fontId="5" fillId="0" borderId="3" xfId="19" applyFill="1" applyBorder="1" applyAlignment="1">
      <alignment horizontal="center"/>
    </xf>
    <xf numFmtId="0" fontId="5" fillId="0" borderId="0" xfId="19" applyFill="1" applyBorder="1" applyAlignment="1">
      <alignment horizontal="center"/>
    </xf>
    <xf numFmtId="0" fontId="5" fillId="0" borderId="0" xfId="9" applyFont="1" applyFill="1" applyBorder="1" applyAlignment="1" applyProtection="1">
      <alignment horizontal="center" wrapText="1"/>
      <protection hidden="1"/>
    </xf>
    <xf numFmtId="0" fontId="5" fillId="0" borderId="3" xfId="0" applyFont="1" applyFill="1" applyBorder="1" applyAlignment="1" applyProtection="1">
      <alignment horizontal="center"/>
    </xf>
    <xf numFmtId="0" fontId="5" fillId="0" borderId="0" xfId="0" applyFont="1" applyFill="1" applyBorder="1" applyAlignment="1" applyProtection="1">
      <alignment horizontal="center"/>
    </xf>
    <xf numFmtId="0" fontId="21" fillId="0" borderId="0" xfId="0" applyFont="1" applyBorder="1"/>
    <xf numFmtId="0" fontId="5" fillId="0" borderId="2" xfId="2" applyFill="1" applyBorder="1" applyAlignment="1">
      <alignment horizontal="center"/>
    </xf>
    <xf numFmtId="0" fontId="2" fillId="0" borderId="0" xfId="0" applyFont="1" applyAlignment="1">
      <alignment vertical="top"/>
    </xf>
    <xf numFmtId="0" fontId="13" fillId="0" borderId="0" xfId="0" applyFont="1" applyAlignment="1">
      <alignment vertical="top"/>
    </xf>
    <xf numFmtId="0" fontId="7" fillId="0" borderId="0" xfId="0" applyFont="1" applyAlignment="1">
      <alignment vertical="top"/>
    </xf>
    <xf numFmtId="0" fontId="5" fillId="0" borderId="0" xfId="0" applyFont="1" applyBorder="1" applyAlignment="1">
      <alignment horizontal="center"/>
    </xf>
    <xf numFmtId="0" fontId="5" fillId="0" borderId="0" xfId="19" applyNumberFormat="1" applyFont="1" applyFill="1" applyAlignment="1">
      <alignment horizontal="center" vertical="top"/>
    </xf>
    <xf numFmtId="0" fontId="5" fillId="0" borderId="0" xfId="5" applyNumberFormat="1" applyFont="1" applyFill="1" applyAlignment="1">
      <alignment horizontal="center" vertical="top"/>
    </xf>
    <xf numFmtId="0" fontId="5" fillId="0" borderId="0" xfId="0" applyNumberFormat="1" applyFont="1" applyAlignment="1">
      <alignment vertical="top"/>
    </xf>
    <xf numFmtId="4" fontId="5" fillId="0" borderId="1" xfId="1" applyNumberFormat="1" applyFont="1" applyBorder="1" applyAlignment="1">
      <alignment horizontal="center" wrapText="1"/>
    </xf>
    <xf numFmtId="4" fontId="3" fillId="0" borderId="0" xfId="1" applyNumberFormat="1" applyFont="1" applyBorder="1" applyAlignment="1">
      <alignment horizontal="center" wrapText="1"/>
    </xf>
    <xf numFmtId="4" fontId="5" fillId="0" borderId="0" xfId="0" applyNumberFormat="1" applyFont="1" applyBorder="1" applyAlignment="1"/>
    <xf numFmtId="0" fontId="14" fillId="0" borderId="0" xfId="0" applyFont="1" applyAlignment="1">
      <alignment wrapText="1"/>
    </xf>
    <xf numFmtId="4" fontId="5" fillId="0" borderId="3" xfId="0" applyNumberFormat="1" applyFont="1" applyBorder="1" applyAlignment="1"/>
    <xf numFmtId="0" fontId="7" fillId="0" borderId="0" xfId="0" applyFont="1" applyAlignment="1"/>
    <xf numFmtId="2" fontId="5" fillId="0" borderId="0" xfId="0" applyNumberFormat="1" applyFont="1" applyBorder="1" applyAlignment="1"/>
    <xf numFmtId="0" fontId="12" fillId="0" borderId="0" xfId="0" applyFont="1" applyAlignment="1">
      <alignment horizontal="left" wrapText="1"/>
    </xf>
    <xf numFmtId="0" fontId="14" fillId="0" borderId="0" xfId="4" applyFont="1" applyFill="1" applyBorder="1" applyAlignment="1" applyProtection="1">
      <alignment wrapText="1"/>
      <protection hidden="1"/>
    </xf>
    <xf numFmtId="4" fontId="5" fillId="0" borderId="2" xfId="0" applyNumberFormat="1" applyFont="1" applyBorder="1" applyAlignment="1"/>
    <xf numFmtId="0" fontId="13" fillId="0" borderId="0" xfId="0" applyFont="1" applyAlignment="1"/>
    <xf numFmtId="0" fontId="6" fillId="0" borderId="0" xfId="0" applyFont="1" applyAlignment="1">
      <alignment horizontal="center" wrapText="1"/>
    </xf>
    <xf numFmtId="0" fontId="21" fillId="0" borderId="3" xfId="0" applyFont="1" applyBorder="1" applyAlignment="1">
      <alignment horizontal="center"/>
    </xf>
    <xf numFmtId="0" fontId="21" fillId="0" borderId="2" xfId="0" applyFont="1" applyBorder="1" applyAlignment="1">
      <alignment horizontal="center"/>
    </xf>
    <xf numFmtId="0" fontId="21" fillId="0" borderId="0" xfId="0" applyFont="1" applyBorder="1" applyAlignment="1">
      <alignment horizontal="center"/>
    </xf>
    <xf numFmtId="0" fontId="21" fillId="0" borderId="0" xfId="0" applyFont="1" applyAlignment="1">
      <alignment horizontal="center"/>
    </xf>
    <xf numFmtId="4" fontId="0" fillId="0" borderId="0" xfId="0" applyNumberFormat="1" applyAlignment="1">
      <alignment horizontal="center"/>
    </xf>
    <xf numFmtId="0" fontId="6" fillId="2" borderId="2" xfId="0" applyNumberFormat="1" applyFont="1" applyFill="1" applyBorder="1" applyAlignment="1">
      <alignment horizontal="center"/>
    </xf>
    <xf numFmtId="0" fontId="6" fillId="2" borderId="2" xfId="0" applyFont="1" applyFill="1" applyBorder="1" applyAlignment="1">
      <alignment horizontal="center"/>
    </xf>
    <xf numFmtId="0" fontId="0" fillId="2" borderId="2" xfId="0" applyFill="1" applyBorder="1" applyAlignment="1"/>
    <xf numFmtId="0" fontId="6" fillId="2" borderId="2" xfId="0" applyNumberFormat="1" applyFont="1" applyFill="1" applyBorder="1" applyAlignment="1">
      <alignment horizontal="center" vertical="top"/>
    </xf>
    <xf numFmtId="4" fontId="5" fillId="0" borderId="3" xfId="0" applyNumberFormat="1" applyFont="1" applyBorder="1" applyAlignment="1" applyProtection="1">
      <alignment horizontal="right"/>
      <protection locked="0"/>
    </xf>
    <xf numFmtId="2" fontId="5" fillId="0" borderId="3" xfId="0" applyNumberFormat="1" applyFont="1" applyBorder="1" applyAlignment="1" applyProtection="1">
      <alignment horizontal="right"/>
      <protection locked="0"/>
    </xf>
    <xf numFmtId="2" fontId="5" fillId="0" borderId="3" xfId="0" applyNumberFormat="1" applyFont="1" applyBorder="1" applyProtection="1">
      <protection locked="0"/>
    </xf>
    <xf numFmtId="2" fontId="5" fillId="0" borderId="0" xfId="6" applyNumberFormat="1" applyFont="1" applyAlignment="1" applyProtection="1">
      <alignment vertical="top" wrapText="1"/>
      <protection locked="0"/>
    </xf>
    <xf numFmtId="2" fontId="5" fillId="0" borderId="0" xfId="7" applyNumberFormat="1" applyFont="1" applyAlignment="1" applyProtection="1">
      <alignment vertical="top" wrapText="1"/>
      <protection hidden="1"/>
    </xf>
    <xf numFmtId="2" fontId="0" fillId="2" borderId="2" xfId="0" applyNumberFormat="1" applyFill="1" applyBorder="1"/>
    <xf numFmtId="2" fontId="5" fillId="0" borderId="0" xfId="7" applyNumberFormat="1" applyFont="1" applyBorder="1" applyAlignment="1" applyProtection="1">
      <alignment wrapText="1"/>
    </xf>
    <xf numFmtId="2" fontId="0" fillId="0" borderId="0" xfId="0" applyNumberFormat="1" applyBorder="1" applyProtection="1"/>
    <xf numFmtId="2" fontId="5" fillId="0" borderId="0" xfId="6" applyNumberFormat="1" applyFont="1" applyAlignment="1" applyProtection="1">
      <alignment vertical="top" wrapText="1"/>
    </xf>
    <xf numFmtId="4" fontId="0" fillId="0" borderId="0" xfId="0" applyNumberFormat="1" applyAlignment="1" applyProtection="1">
      <alignment horizontal="right"/>
    </xf>
    <xf numFmtId="164" fontId="5" fillId="0" borderId="0" xfId="6" applyNumberFormat="1" applyFont="1" applyAlignment="1" applyProtection="1">
      <alignment vertical="top" wrapText="1"/>
    </xf>
    <xf numFmtId="2" fontId="0" fillId="0" borderId="0" xfId="0" applyNumberFormat="1" applyAlignment="1" applyProtection="1">
      <alignment horizontal="right"/>
    </xf>
    <xf numFmtId="2" fontId="5" fillId="0" borderId="0" xfId="0" applyNumberFormat="1" applyFont="1" applyBorder="1" applyProtection="1"/>
    <xf numFmtId="2" fontId="5" fillId="0" borderId="0" xfId="6" applyNumberFormat="1" applyFont="1" applyBorder="1" applyAlignment="1" applyProtection="1">
      <alignment vertical="top" wrapText="1"/>
    </xf>
    <xf numFmtId="2" fontId="5" fillId="0" borderId="0" xfId="6" applyNumberFormat="1" applyFont="1" applyBorder="1" applyAlignment="1" applyProtection="1">
      <alignment wrapText="1"/>
    </xf>
    <xf numFmtId="2" fontId="0" fillId="0" borderId="0" xfId="0" applyNumberFormat="1" applyProtection="1"/>
    <xf numFmtId="2" fontId="0" fillId="0" borderId="0" xfId="0" applyNumberFormat="1" applyAlignment="1" applyProtection="1"/>
    <xf numFmtId="2" fontId="4" fillId="0" borderId="0" xfId="0" applyNumberFormat="1" applyFont="1" applyProtection="1"/>
    <xf numFmtId="164" fontId="4" fillId="0" borderId="0" xfId="0" applyNumberFormat="1" applyFont="1" applyAlignment="1" applyProtection="1">
      <alignment horizontal="right"/>
    </xf>
    <xf numFmtId="49" fontId="12" fillId="0" borderId="0" xfId="18" applyNumberFormat="1" applyFont="1" applyFill="1" applyAlignment="1">
      <alignment horizontal="left"/>
    </xf>
    <xf numFmtId="0" fontId="12" fillId="0" borderId="0" xfId="6" applyNumberFormat="1" applyFont="1" applyFill="1" applyAlignment="1" applyProtection="1">
      <alignment horizontal="left" vertical="top" wrapText="1"/>
      <protection hidden="1"/>
    </xf>
    <xf numFmtId="49" fontId="12" fillId="0" borderId="0" xfId="18" applyNumberFormat="1" applyFont="1" applyFill="1"/>
    <xf numFmtId="0" fontId="12" fillId="0" borderId="0" xfId="21" applyFont="1" applyFill="1" applyBorder="1" applyAlignment="1">
      <alignment horizontal="justify" vertical="top"/>
    </xf>
    <xf numFmtId="0" fontId="12" fillId="0" borderId="0" xfId="21" applyFont="1" applyFill="1" applyBorder="1" applyAlignment="1">
      <alignment horizontal="justify" vertical="top" wrapText="1"/>
    </xf>
    <xf numFmtId="0" fontId="12" fillId="0" borderId="0" xfId="0" applyFont="1" applyFill="1" applyAlignment="1">
      <alignment horizontal="left" vertical="top" wrapText="1"/>
    </xf>
    <xf numFmtId="0" fontId="12" fillId="0" borderId="0" xfId="0" applyFont="1" applyFill="1" applyAlignment="1">
      <alignment horizontal="left" vertical="top"/>
    </xf>
    <xf numFmtId="0" fontId="12" fillId="0" borderId="0" xfId="21" quotePrefix="1" applyFont="1" applyFill="1" applyBorder="1" applyAlignment="1">
      <alignment horizontal="justify" vertical="top"/>
    </xf>
    <xf numFmtId="49" fontId="12" fillId="0" borderId="0" xfId="0" applyNumberFormat="1" applyFont="1" applyAlignment="1">
      <alignment wrapText="1"/>
    </xf>
    <xf numFmtId="0" fontId="12" fillId="0" borderId="0" xfId="0" applyFont="1" applyFill="1" applyBorder="1" applyAlignment="1">
      <alignment horizontal="left" wrapText="1"/>
    </xf>
    <xf numFmtId="0" fontId="12" fillId="0" borderId="0" xfId="0" applyFont="1" applyFill="1" applyBorder="1" applyAlignment="1">
      <alignment wrapText="1"/>
    </xf>
    <xf numFmtId="0" fontId="12" fillId="0" borderId="0" xfId="0" applyFont="1" applyFill="1" applyBorder="1" applyAlignment="1">
      <alignment horizontal="left" wrapText="1" indent="1"/>
    </xf>
    <xf numFmtId="0" fontId="12" fillId="0" borderId="0" xfId="6" applyNumberFormat="1" applyFont="1" applyFill="1" applyAlignment="1" applyProtection="1">
      <alignment vertical="top" wrapText="1"/>
      <protection hidden="1"/>
    </xf>
    <xf numFmtId="0" fontId="12" fillId="0" borderId="0" xfId="13" applyFont="1" applyFill="1" applyAlignment="1" applyProtection="1">
      <alignment vertical="top" wrapText="1"/>
      <protection hidden="1"/>
    </xf>
    <xf numFmtId="0" fontId="12" fillId="0" borderId="0" xfId="11" applyFont="1" applyFill="1" applyAlignment="1" applyProtection="1">
      <alignment horizontal="justify" vertical="top" wrapText="1"/>
      <protection hidden="1"/>
    </xf>
    <xf numFmtId="0" fontId="27" fillId="0" borderId="0" xfId="12" applyFont="1" applyFill="1" applyAlignment="1" applyProtection="1">
      <alignment vertical="top" wrapText="1"/>
      <protection hidden="1"/>
    </xf>
    <xf numFmtId="49" fontId="12" fillId="0" borderId="0" xfId="10" applyNumberFormat="1" applyFont="1" applyFill="1" applyAlignment="1" applyProtection="1">
      <protection hidden="1"/>
    </xf>
    <xf numFmtId="49" fontId="12" fillId="0" borderId="0" xfId="20" applyNumberFormat="1" applyFont="1" applyFill="1" applyBorder="1" applyAlignment="1"/>
    <xf numFmtId="49" fontId="11" fillId="0" borderId="0" xfId="0" applyNumberFormat="1" applyFont="1" applyFill="1" applyAlignment="1">
      <alignment horizontal="center"/>
    </xf>
    <xf numFmtId="49" fontId="12" fillId="0" borderId="0" xfId="13" applyNumberFormat="1" applyFont="1" applyFill="1" applyAlignment="1" applyProtection="1">
      <alignment vertical="top" wrapText="1"/>
      <protection hidden="1"/>
    </xf>
    <xf numFmtId="0" fontId="12" fillId="0" borderId="0" xfId="6" applyFont="1" applyFill="1" applyAlignment="1" applyProtection="1">
      <alignment vertical="top" wrapText="1"/>
      <protection hidden="1"/>
    </xf>
    <xf numFmtId="0" fontId="12" fillId="0" borderId="0" xfId="13" applyFont="1" applyFill="1" applyAlignment="1" applyProtection="1">
      <alignment wrapText="1"/>
      <protection hidden="1"/>
    </xf>
    <xf numFmtId="49" fontId="12" fillId="0" borderId="0" xfId="15" applyNumberFormat="1" applyFont="1" applyFill="1" applyBorder="1" applyAlignment="1"/>
    <xf numFmtId="0" fontId="22" fillId="0" borderId="0" xfId="0" applyFont="1"/>
    <xf numFmtId="49" fontId="12" fillId="0" borderId="0" xfId="0" applyNumberFormat="1" applyFont="1" applyFill="1"/>
    <xf numFmtId="0" fontId="23" fillId="0" borderId="0" xfId="8" applyFont="1" applyAlignment="1" applyProtection="1">
      <alignment vertical="top" wrapText="1"/>
      <protection hidden="1"/>
    </xf>
    <xf numFmtId="0" fontId="12" fillId="0" borderId="0" xfId="2" applyFont="1" applyFill="1"/>
    <xf numFmtId="0" fontId="12" fillId="0" borderId="0" xfId="0" applyFont="1" applyBorder="1" applyAlignment="1" applyProtection="1">
      <alignment horizontal="justify" wrapText="1" shrinkToFit="1"/>
      <protection locked="0"/>
    </xf>
    <xf numFmtId="49" fontId="12" fillId="0" borderId="0" xfId="0" applyNumberFormat="1" applyFont="1"/>
    <xf numFmtId="0" fontId="12" fillId="0" borderId="0" xfId="0" applyFont="1" applyBorder="1" applyAlignment="1" applyProtection="1">
      <alignment horizontal="justify" vertical="top" wrapText="1" shrinkToFit="1"/>
      <protection locked="0"/>
    </xf>
    <xf numFmtId="0" fontId="12" fillId="0" borderId="0" xfId="2" applyFont="1" applyFill="1" applyBorder="1"/>
    <xf numFmtId="0" fontId="12" fillId="0" borderId="0" xfId="0" applyFont="1" applyBorder="1"/>
    <xf numFmtId="49" fontId="12" fillId="0" borderId="0" xfId="15" applyNumberFormat="1" applyFont="1" applyFill="1" applyBorder="1"/>
    <xf numFmtId="0" fontId="11" fillId="2" borderId="2" xfId="21" applyNumberFormat="1" applyFont="1" applyFill="1" applyBorder="1" applyAlignment="1">
      <alignment horizontal="justify" wrapText="1"/>
    </xf>
    <xf numFmtId="0" fontId="11" fillId="0" borderId="0" xfId="0" applyFont="1" applyFill="1" applyAlignment="1">
      <alignment vertical="top" wrapText="1"/>
    </xf>
    <xf numFmtId="0" fontId="12" fillId="0" borderId="0" xfId="0" applyFont="1" applyFill="1" applyBorder="1" applyAlignment="1">
      <alignment horizontal="left" vertical="top" wrapText="1"/>
    </xf>
    <xf numFmtId="2" fontId="5" fillId="0" borderId="3" xfId="0" applyNumberFormat="1" applyFont="1" applyBorder="1" applyAlignment="1" applyProtection="1"/>
    <xf numFmtId="2" fontId="5" fillId="0" borderId="3" xfId="6" applyNumberFormat="1" applyFont="1" applyBorder="1" applyAlignment="1" applyProtection="1">
      <alignment wrapText="1"/>
    </xf>
    <xf numFmtId="2" fontId="5" fillId="0" borderId="0" xfId="6" applyNumberFormat="1" applyFont="1" applyAlignment="1" applyProtection="1">
      <alignment wrapText="1"/>
    </xf>
    <xf numFmtId="2" fontId="5" fillId="0" borderId="2" xfId="6" applyNumberFormat="1" applyFont="1" applyBorder="1" applyAlignment="1" applyProtection="1">
      <alignment wrapText="1"/>
    </xf>
    <xf numFmtId="2" fontId="0" fillId="0" borderId="3" xfId="0" applyNumberFormat="1" applyBorder="1" applyAlignment="1" applyProtection="1"/>
    <xf numFmtId="2" fontId="0" fillId="0" borderId="0" xfId="0" applyNumberFormat="1" applyBorder="1" applyAlignment="1" applyProtection="1"/>
    <xf numFmtId="2" fontId="5" fillId="2" borderId="2" xfId="6" applyNumberFormat="1" applyFont="1" applyFill="1" applyBorder="1" applyAlignment="1" applyProtection="1">
      <alignment wrapText="1"/>
    </xf>
    <xf numFmtId="164" fontId="5" fillId="0" borderId="0" xfId="6" applyNumberFormat="1" applyFont="1" applyAlignment="1" applyProtection="1">
      <alignment wrapText="1"/>
    </xf>
    <xf numFmtId="4" fontId="10" fillId="0" borderId="6" xfId="1" applyNumberFormat="1" applyFont="1" applyBorder="1" applyAlignment="1">
      <alignment horizontal="center" vertical="center" wrapText="1"/>
    </xf>
    <xf numFmtId="0" fontId="9" fillId="0" borderId="4" xfId="0" applyFont="1" applyBorder="1" applyAlignment="1">
      <alignment horizontal="center" vertical="center" wrapText="1"/>
    </xf>
    <xf numFmtId="49" fontId="12" fillId="0" borderId="0" xfId="15" applyNumberFormat="1" applyFont="1" applyFill="1" applyBorder="1" applyAlignment="1">
      <alignment vertical="top" wrapText="1"/>
    </xf>
    <xf numFmtId="49" fontId="12" fillId="0" borderId="0" xfId="17" applyNumberFormat="1" applyFont="1" applyFill="1" applyBorder="1" applyAlignment="1">
      <alignment vertical="top" wrapText="1"/>
    </xf>
    <xf numFmtId="0" fontId="6" fillId="0" borderId="0" xfId="0" applyFont="1" applyAlignment="1">
      <alignment horizontal="center" vertical="top" wrapText="1"/>
    </xf>
    <xf numFmtId="0" fontId="6" fillId="0" borderId="0" xfId="0" applyFont="1" applyFill="1" applyAlignment="1">
      <alignment vertical="top" wrapText="1"/>
    </xf>
    <xf numFmtId="0" fontId="7" fillId="0" borderId="0" xfId="0" applyFont="1" applyFill="1" applyAlignment="1"/>
    <xf numFmtId="0" fontId="6" fillId="0" borderId="2" xfId="0" applyFont="1" applyBorder="1" applyAlignment="1">
      <alignment horizontal="left" vertical="top" wrapText="1"/>
    </xf>
    <xf numFmtId="0" fontId="14" fillId="0" borderId="0" xfId="0" applyFont="1" applyBorder="1" applyAlignment="1">
      <alignment horizontal="left" vertical="top" wrapText="1"/>
    </xf>
    <xf numFmtId="0" fontId="4" fillId="0" borderId="0" xfId="0" applyFont="1" applyAlignment="1">
      <alignment vertical="top" wrapText="1"/>
    </xf>
    <xf numFmtId="0" fontId="3" fillId="0" borderId="0" xfId="0" applyFont="1" applyAlignment="1">
      <alignment wrapText="1"/>
    </xf>
    <xf numFmtId="0" fontId="5" fillId="0" borderId="0" xfId="0" applyFont="1" applyFill="1" applyAlignment="1"/>
    <xf numFmtId="0" fontId="11" fillId="0" borderId="2" xfId="0" applyFont="1" applyBorder="1" applyAlignment="1">
      <alignment horizontal="left" vertical="top" wrapText="1"/>
    </xf>
    <xf numFmtId="0" fontId="6" fillId="0" borderId="0" xfId="0" applyFont="1" applyFill="1" applyAlignment="1">
      <alignment horizontal="left" vertical="top" wrapText="1"/>
    </xf>
    <xf numFmtId="0" fontId="6" fillId="2" borderId="2" xfId="21" applyNumberFormat="1" applyFont="1" applyFill="1" applyBorder="1" applyAlignment="1">
      <alignment horizontal="left" wrapText="1"/>
    </xf>
    <xf numFmtId="0" fontId="2" fillId="0" borderId="0" xfId="0" applyFont="1" applyAlignment="1">
      <alignment horizontal="right"/>
    </xf>
    <xf numFmtId="0" fontId="4" fillId="0" borderId="3" xfId="0" applyFont="1" applyBorder="1" applyAlignment="1">
      <alignment horizontal="center" vertical="top" wrapText="1"/>
    </xf>
  </cellXfs>
  <cellStyles count="23">
    <cellStyle name="Currency" xfId="1" builtinId="4"/>
    <cellStyle name="Normal" xfId="0" builtinId="0"/>
    <cellStyle name="Normal 10" xfId="2"/>
    <cellStyle name="Normal 19 2 2" xfId="3"/>
    <cellStyle name="Normal 2" xfId="4"/>
    <cellStyle name="Normal 20" xfId="5"/>
    <cellStyle name="Normal 24" xfId="6"/>
    <cellStyle name="Normal 27" xfId="7"/>
    <cellStyle name="Normal 30 10 10 2 2" xfId="8"/>
    <cellStyle name="Normal 39" xfId="9"/>
    <cellStyle name="Normal 4 17" xfId="10"/>
    <cellStyle name="Normal 4 9 10" xfId="11"/>
    <cellStyle name="Normal 40 10 10 2 2" xfId="12"/>
    <cellStyle name="Normal 40 10 22 2" xfId="13"/>
    <cellStyle name="Normal 40 9 22" xfId="14"/>
    <cellStyle name="Normal 52" xfId="15"/>
    <cellStyle name="Normal 54" xfId="16"/>
    <cellStyle name="Normal 55" xfId="17"/>
    <cellStyle name="Normal 58" xfId="18"/>
    <cellStyle name="Normal 8" xfId="19"/>
    <cellStyle name="Normal_HOTEL_ADRIATIC_PREDLOG OKONCANE SITUACIJE" xfId="20"/>
    <cellStyle name="Normal_TROSKOVNIK-revizija2 2" xfId="21"/>
    <cellStyle name="Normalno 2" xfId="22"/>
  </cellStyles>
  <dxfs count="1">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O441"/>
  <sheetViews>
    <sheetView showZeros="0" tabSelected="1" zoomScaleSheetLayoutView="75" workbookViewId="0">
      <selection activeCell="J341" sqref="J341"/>
    </sheetView>
  </sheetViews>
  <sheetFormatPr defaultRowHeight="12.75"/>
  <cols>
    <col min="1" max="1" width="6" style="1" customWidth="1"/>
    <col min="2" max="2" width="47.85546875" style="7" customWidth="1"/>
    <col min="3" max="3" width="8.42578125" style="6" customWidth="1"/>
    <col min="4" max="4" width="9.42578125" style="11" customWidth="1"/>
    <col min="5" max="5" width="8.7109375" style="11" customWidth="1"/>
    <col min="6" max="6" width="12" style="11" customWidth="1"/>
    <col min="14" max="14" width="9.140625" customWidth="1"/>
  </cols>
  <sheetData>
    <row r="1" spans="1:15" s="4" customFormat="1" ht="15" customHeight="1">
      <c r="A1" s="52" t="s">
        <v>20</v>
      </c>
      <c r="B1" s="17"/>
      <c r="C1" s="37"/>
      <c r="D1" s="3"/>
      <c r="E1" s="71"/>
      <c r="F1" s="3"/>
      <c r="H1" s="3"/>
    </row>
    <row r="2" spans="1:15" s="4" customFormat="1" ht="9.75" customHeight="1">
      <c r="A2" s="52"/>
      <c r="B2" s="17"/>
      <c r="C2" s="279"/>
      <c r="D2" s="279"/>
      <c r="E2" s="279"/>
      <c r="F2" s="279"/>
      <c r="G2" s="23"/>
      <c r="H2" s="23"/>
      <c r="I2" s="23"/>
    </row>
    <row r="3" spans="1:15" s="4" customFormat="1" ht="35.25" customHeight="1">
      <c r="A3" s="173"/>
      <c r="B3" s="280" t="s">
        <v>80</v>
      </c>
      <c r="C3" s="280"/>
      <c r="D3" s="280"/>
      <c r="E3" s="280"/>
      <c r="F3" s="280"/>
      <c r="H3" s="3"/>
    </row>
    <row r="4" spans="1:15" s="19" customFormat="1" ht="34.5" customHeight="1">
      <c r="A4" s="265" t="s">
        <v>0</v>
      </c>
      <c r="B4" s="15" t="s">
        <v>4</v>
      </c>
      <c r="C4" s="68" t="s">
        <v>1</v>
      </c>
      <c r="D4" s="69" t="s">
        <v>2</v>
      </c>
      <c r="E4" s="70" t="s">
        <v>24</v>
      </c>
      <c r="F4" s="264" t="s">
        <v>25</v>
      </c>
      <c r="M4" s="21"/>
      <c r="N4"/>
      <c r="O4" s="22"/>
    </row>
    <row r="5" spans="1:15" s="5" customFormat="1" ht="12.75" customHeight="1">
      <c r="A5" s="20"/>
      <c r="B5" s="18"/>
      <c r="C5" s="12"/>
      <c r="D5" s="13"/>
      <c r="E5" s="14"/>
      <c r="F5" s="180"/>
      <c r="G5" s="16"/>
      <c r="M5" s="22"/>
      <c r="N5"/>
      <c r="O5"/>
    </row>
    <row r="6" spans="1:15" s="2" customFormat="1" ht="24" customHeight="1">
      <c r="A6" s="10"/>
      <c r="B6" s="273" t="s">
        <v>60</v>
      </c>
      <c r="C6" s="274"/>
      <c r="D6" s="274"/>
      <c r="E6" s="39"/>
      <c r="F6" s="181"/>
      <c r="G6" s="8"/>
    </row>
    <row r="7" spans="1:15" s="9" customFormat="1" ht="9.75" customHeight="1">
      <c r="A7" s="45"/>
      <c r="B7" s="47"/>
      <c r="C7" s="48"/>
      <c r="D7" s="48"/>
      <c r="E7" s="48"/>
      <c r="F7" s="46"/>
    </row>
    <row r="8" spans="1:15" s="9" customFormat="1">
      <c r="A8" s="42"/>
      <c r="B8" s="269" t="s">
        <v>11</v>
      </c>
      <c r="C8" s="270"/>
      <c r="D8" s="270"/>
      <c r="E8" s="41"/>
      <c r="F8" s="41"/>
    </row>
    <row r="9" spans="1:15">
      <c r="A9" s="42"/>
      <c r="B9" s="76"/>
      <c r="C9" s="77"/>
      <c r="D9" s="77"/>
      <c r="E9" s="34"/>
      <c r="F9" s="34"/>
    </row>
    <row r="10" spans="1:15">
      <c r="A10" s="42"/>
      <c r="B10" s="76"/>
      <c r="C10" s="77"/>
      <c r="D10" s="77"/>
      <c r="E10" s="27"/>
      <c r="F10" s="34"/>
    </row>
    <row r="11" spans="1:15" ht="37.9" customHeight="1">
      <c r="A11" s="51" t="s">
        <v>8</v>
      </c>
      <c r="B11" s="81" t="s">
        <v>272</v>
      </c>
      <c r="C11" s="83" t="s">
        <v>23</v>
      </c>
      <c r="D11" s="84">
        <v>1</v>
      </c>
      <c r="E11" s="201"/>
      <c r="F11" s="82">
        <f>D11*E11</f>
        <v>0</v>
      </c>
    </row>
    <row r="12" spans="1:15">
      <c r="A12" s="42"/>
      <c r="B12" s="76"/>
      <c r="C12" s="77"/>
      <c r="D12" s="77"/>
      <c r="E12" s="27"/>
      <c r="F12" s="27"/>
    </row>
    <row r="13" spans="1:15">
      <c r="E13" s="27"/>
      <c r="F13" s="27"/>
    </row>
    <row r="14" spans="1:15" ht="96">
      <c r="A14" s="51" t="s">
        <v>9</v>
      </c>
      <c r="B14" s="37" t="s">
        <v>294</v>
      </c>
      <c r="C14" s="29"/>
      <c r="D14" s="27"/>
    </row>
    <row r="15" spans="1:15">
      <c r="A15" s="25"/>
      <c r="B15" s="54" t="s">
        <v>17</v>
      </c>
      <c r="C15" s="83" t="s">
        <v>12</v>
      </c>
      <c r="D15" s="84">
        <v>1800</v>
      </c>
      <c r="E15" s="201"/>
      <c r="F15" s="82">
        <f>D15*E15</f>
        <v>0</v>
      </c>
    </row>
    <row r="16" spans="1:15">
      <c r="A16" s="25"/>
      <c r="B16" s="54"/>
      <c r="C16" s="99"/>
      <c r="D16" s="100"/>
      <c r="E16" s="101"/>
      <c r="F16" s="101"/>
    </row>
    <row r="17" spans="1:6">
      <c r="A17" s="25"/>
      <c r="B17" s="54"/>
      <c r="C17" s="99"/>
      <c r="D17" s="100"/>
      <c r="E17" s="101"/>
      <c r="F17" s="101"/>
    </row>
    <row r="18" spans="1:6" ht="48">
      <c r="A18" s="51" t="s">
        <v>13</v>
      </c>
      <c r="B18" s="102" t="s">
        <v>295</v>
      </c>
      <c r="C18" s="83" t="s">
        <v>12</v>
      </c>
      <c r="D18" s="84">
        <v>680</v>
      </c>
      <c r="E18" s="201"/>
      <c r="F18" s="82">
        <f>D18*E18</f>
        <v>0</v>
      </c>
    </row>
    <row r="19" spans="1:6">
      <c r="A19" s="25"/>
      <c r="B19" s="54"/>
      <c r="C19" s="99"/>
      <c r="D19" s="100"/>
      <c r="E19" s="101"/>
      <c r="F19" s="101"/>
    </row>
    <row r="20" spans="1:6">
      <c r="A20" s="25"/>
      <c r="B20" s="54"/>
      <c r="C20" s="99"/>
      <c r="D20" s="100"/>
      <c r="E20" s="101"/>
      <c r="F20" s="101"/>
    </row>
    <row r="21" spans="1:6">
      <c r="A21" s="25"/>
      <c r="B21" s="271" t="s">
        <v>61</v>
      </c>
      <c r="C21" s="271"/>
      <c r="D21" s="271"/>
      <c r="E21" s="80"/>
      <c r="F21" s="89">
        <f>SUM(F11:F18)</f>
        <v>0</v>
      </c>
    </row>
    <row r="22" spans="1:6">
      <c r="A22" s="25"/>
      <c r="B22" s="54"/>
      <c r="C22" s="99"/>
      <c r="D22" s="100"/>
      <c r="E22" s="101"/>
      <c r="F22" s="101"/>
    </row>
    <row r="23" spans="1:6">
      <c r="A23" s="25"/>
      <c r="B23" s="54"/>
      <c r="C23" s="99"/>
      <c r="D23" s="100"/>
      <c r="E23" s="101"/>
      <c r="F23" s="101"/>
    </row>
    <row r="24" spans="1:6">
      <c r="A24" s="25"/>
      <c r="B24" s="269" t="s">
        <v>31</v>
      </c>
      <c r="C24" s="270"/>
      <c r="D24" s="270"/>
      <c r="E24" s="28"/>
      <c r="F24" s="28"/>
    </row>
    <row r="25" spans="1:6">
      <c r="A25" s="25"/>
      <c r="B25" s="272"/>
      <c r="C25" s="272"/>
      <c r="D25" s="272"/>
      <c r="E25" s="272"/>
      <c r="F25" s="272"/>
    </row>
    <row r="26" spans="1:6" ht="60">
      <c r="A26" s="51" t="s">
        <v>10</v>
      </c>
      <c r="B26" s="55" t="s">
        <v>273</v>
      </c>
      <c r="C26" s="29"/>
      <c r="D26" s="49"/>
    </row>
    <row r="27" spans="1:6">
      <c r="A27" s="25"/>
      <c r="B27" s="30" t="s">
        <v>7</v>
      </c>
    </row>
    <row r="28" spans="1:6">
      <c r="A28" s="25"/>
      <c r="B28" s="104" t="s">
        <v>81</v>
      </c>
      <c r="C28" s="83" t="s">
        <v>3</v>
      </c>
      <c r="D28" s="85">
        <v>1</v>
      </c>
      <c r="E28" s="202"/>
      <c r="F28" s="79">
        <f t="shared" ref="F28:F34" si="0">D28*E28</f>
        <v>0</v>
      </c>
    </row>
    <row r="29" spans="1:6">
      <c r="A29" s="25"/>
      <c r="B29" s="104" t="s">
        <v>82</v>
      </c>
      <c r="C29" s="83" t="s">
        <v>3</v>
      </c>
      <c r="D29" s="85">
        <v>6</v>
      </c>
      <c r="E29" s="202"/>
      <c r="F29" s="79">
        <f t="shared" si="0"/>
        <v>0</v>
      </c>
    </row>
    <row r="30" spans="1:6">
      <c r="A30" s="25"/>
      <c r="B30" s="104" t="s">
        <v>83</v>
      </c>
      <c r="C30" s="83" t="s">
        <v>3</v>
      </c>
      <c r="D30" s="85">
        <v>3</v>
      </c>
      <c r="E30" s="202"/>
      <c r="F30" s="79">
        <f t="shared" si="0"/>
        <v>0</v>
      </c>
    </row>
    <row r="31" spans="1:6" s="40" customFormat="1">
      <c r="A31" s="174"/>
      <c r="B31" s="104" t="s">
        <v>84</v>
      </c>
      <c r="C31" s="83" t="s">
        <v>3</v>
      </c>
      <c r="D31" s="85">
        <v>8</v>
      </c>
      <c r="E31" s="202"/>
      <c r="F31" s="79">
        <f t="shared" si="0"/>
        <v>0</v>
      </c>
    </row>
    <row r="32" spans="1:6" s="40" customFormat="1">
      <c r="A32" s="174"/>
      <c r="B32" s="104" t="s">
        <v>85</v>
      </c>
      <c r="C32" s="83" t="s">
        <v>3</v>
      </c>
      <c r="D32" s="85">
        <v>1</v>
      </c>
      <c r="E32" s="202"/>
      <c r="F32" s="79">
        <f t="shared" si="0"/>
        <v>0</v>
      </c>
    </row>
    <row r="33" spans="1:7" s="40" customFormat="1">
      <c r="A33" s="174"/>
      <c r="B33" s="104" t="s">
        <v>86</v>
      </c>
      <c r="C33" s="83" t="s">
        <v>3</v>
      </c>
      <c r="D33" s="85">
        <v>1</v>
      </c>
      <c r="E33" s="202"/>
      <c r="F33" s="79">
        <f t="shared" si="0"/>
        <v>0</v>
      </c>
    </row>
    <row r="34" spans="1:7" s="40" customFormat="1">
      <c r="A34" s="174"/>
      <c r="B34" s="104" t="s">
        <v>87</v>
      </c>
      <c r="C34" s="83" t="s">
        <v>3</v>
      </c>
      <c r="D34" s="85">
        <v>1</v>
      </c>
      <c r="E34" s="202"/>
      <c r="F34" s="79">
        <f t="shared" si="0"/>
        <v>0</v>
      </c>
    </row>
    <row r="35" spans="1:7" s="40" customFormat="1">
      <c r="A35" s="174"/>
      <c r="B35" s="104" t="s">
        <v>94</v>
      </c>
      <c r="C35" s="83" t="s">
        <v>3</v>
      </c>
      <c r="D35" s="85">
        <v>6</v>
      </c>
      <c r="E35" s="202"/>
      <c r="F35" s="79">
        <f>D35*E35</f>
        <v>0</v>
      </c>
    </row>
    <row r="36" spans="1:7" s="40" customFormat="1">
      <c r="A36" s="174"/>
      <c r="B36" s="104"/>
      <c r="C36" s="99"/>
      <c r="D36" s="106"/>
      <c r="E36" s="106"/>
      <c r="F36" s="67"/>
    </row>
    <row r="37" spans="1:7">
      <c r="A37" s="105"/>
      <c r="B37" s="104"/>
      <c r="C37" s="99"/>
      <c r="D37" s="106"/>
      <c r="E37" s="88"/>
      <c r="F37" s="182"/>
      <c r="G37" s="40"/>
    </row>
    <row r="38" spans="1:7" ht="50.45" customHeight="1">
      <c r="A38" s="105" t="s">
        <v>40</v>
      </c>
      <c r="B38" s="32" t="s">
        <v>274</v>
      </c>
      <c r="C38" s="103"/>
      <c r="D38" s="103"/>
      <c r="E38" s="103"/>
      <c r="F38" s="183"/>
    </row>
    <row r="39" spans="1:7">
      <c r="A39" s="174"/>
      <c r="B39" s="54" t="s">
        <v>275</v>
      </c>
      <c r="C39" s="40"/>
      <c r="D39" s="56"/>
      <c r="E39" s="63"/>
      <c r="F39" s="27"/>
    </row>
    <row r="40" spans="1:7">
      <c r="A40" s="105"/>
      <c r="B40" s="60" t="s">
        <v>15</v>
      </c>
      <c r="C40" s="90" t="s">
        <v>3</v>
      </c>
      <c r="D40" s="85">
        <v>5</v>
      </c>
      <c r="E40" s="203"/>
      <c r="F40" s="184">
        <f t="shared" ref="F40:F45" si="1">D40*E40</f>
        <v>0</v>
      </c>
    </row>
    <row r="41" spans="1:7">
      <c r="A41" s="105"/>
      <c r="B41" s="60" t="s">
        <v>33</v>
      </c>
      <c r="C41" s="90" t="s">
        <v>3</v>
      </c>
      <c r="D41" s="85">
        <v>1</v>
      </c>
      <c r="E41" s="203"/>
      <c r="F41" s="184">
        <f t="shared" si="1"/>
        <v>0</v>
      </c>
    </row>
    <row r="42" spans="1:7">
      <c r="A42" s="105"/>
      <c r="B42" s="60" t="s">
        <v>32</v>
      </c>
      <c r="C42" s="90" t="s">
        <v>3</v>
      </c>
      <c r="D42" s="85">
        <v>1</v>
      </c>
      <c r="E42" s="203"/>
      <c r="F42" s="184">
        <f t="shared" si="1"/>
        <v>0</v>
      </c>
    </row>
    <row r="43" spans="1:7">
      <c r="A43" s="105"/>
      <c r="B43" s="60" t="s">
        <v>88</v>
      </c>
      <c r="C43" s="90" t="s">
        <v>3</v>
      </c>
      <c r="D43" s="85">
        <v>2</v>
      </c>
      <c r="E43" s="203"/>
      <c r="F43" s="184">
        <f t="shared" si="1"/>
        <v>0</v>
      </c>
    </row>
    <row r="44" spans="1:7">
      <c r="A44" s="105"/>
      <c r="B44" s="60" t="s">
        <v>34</v>
      </c>
      <c r="C44" s="90" t="s">
        <v>3</v>
      </c>
      <c r="D44" s="85">
        <v>1</v>
      </c>
      <c r="E44" s="203"/>
      <c r="F44" s="184">
        <f t="shared" si="1"/>
        <v>0</v>
      </c>
    </row>
    <row r="45" spans="1:7">
      <c r="A45" s="105"/>
      <c r="B45" s="60" t="s">
        <v>35</v>
      </c>
      <c r="C45" s="83" t="s">
        <v>14</v>
      </c>
      <c r="D45" s="85">
        <v>120</v>
      </c>
      <c r="E45" s="203"/>
      <c r="F45" s="184">
        <f t="shared" si="1"/>
        <v>0</v>
      </c>
    </row>
    <row r="46" spans="1:7">
      <c r="A46" s="105"/>
      <c r="B46" s="60"/>
      <c r="C46" s="107"/>
      <c r="D46" s="106"/>
      <c r="E46" s="88"/>
      <c r="F46" s="182"/>
    </row>
    <row r="47" spans="1:7">
      <c r="A47" s="105"/>
      <c r="B47" s="60"/>
      <c r="C47" s="26"/>
      <c r="D47" s="78"/>
      <c r="E47" s="63"/>
      <c r="F47" s="27"/>
    </row>
    <row r="48" spans="1:7" ht="48.75" customHeight="1">
      <c r="A48" s="51" t="s">
        <v>212</v>
      </c>
      <c r="B48" s="37" t="s">
        <v>267</v>
      </c>
      <c r="C48" s="29"/>
      <c r="D48" s="27"/>
    </row>
    <row r="49" spans="1:6">
      <c r="A49" s="25"/>
      <c r="B49" s="54" t="s">
        <v>36</v>
      </c>
      <c r="C49" s="99"/>
      <c r="D49" s="100"/>
      <c r="E49" s="88"/>
      <c r="F49" s="182"/>
    </row>
    <row r="50" spans="1:6">
      <c r="A50" s="25"/>
      <c r="B50" s="54" t="s">
        <v>37</v>
      </c>
      <c r="C50" s="83" t="s">
        <v>14</v>
      </c>
      <c r="D50" s="84">
        <v>140</v>
      </c>
      <c r="E50" s="203"/>
      <c r="F50" s="184">
        <f>D50*E50</f>
        <v>0</v>
      </c>
    </row>
    <row r="51" spans="1:6">
      <c r="A51" s="105"/>
      <c r="B51" s="54" t="s">
        <v>38</v>
      </c>
      <c r="C51" s="83" t="s">
        <v>14</v>
      </c>
      <c r="D51" s="84">
        <v>340</v>
      </c>
      <c r="E51" s="203"/>
      <c r="F51" s="184">
        <f>D51*E51</f>
        <v>0</v>
      </c>
    </row>
    <row r="52" spans="1:6">
      <c r="A52" s="105"/>
      <c r="B52" s="54" t="s">
        <v>93</v>
      </c>
      <c r="C52" s="83" t="s">
        <v>3</v>
      </c>
      <c r="D52" s="84">
        <v>48</v>
      </c>
      <c r="E52" s="203"/>
      <c r="F52" s="184">
        <f>D52*E52</f>
        <v>0</v>
      </c>
    </row>
    <row r="53" spans="1:6">
      <c r="A53" s="105"/>
      <c r="B53" s="54"/>
      <c r="C53" s="99"/>
      <c r="D53" s="100"/>
      <c r="E53" s="88"/>
      <c r="F53" s="182"/>
    </row>
    <row r="54" spans="1:6">
      <c r="A54" s="105"/>
      <c r="B54" s="60"/>
      <c r="C54" s="26"/>
      <c r="D54" s="78"/>
    </row>
    <row r="55" spans="1:6" ht="49.5" customHeight="1">
      <c r="A55" s="105" t="s">
        <v>240</v>
      </c>
      <c r="B55" s="81" t="s">
        <v>268</v>
      </c>
      <c r="C55" s="83" t="s">
        <v>14</v>
      </c>
      <c r="D55" s="84">
        <v>320</v>
      </c>
      <c r="E55" s="203"/>
      <c r="F55" s="184">
        <f>D55*E55</f>
        <v>0</v>
      </c>
    </row>
    <row r="56" spans="1:6">
      <c r="A56" s="105"/>
      <c r="B56" s="60"/>
      <c r="C56" s="26"/>
      <c r="D56" s="78"/>
    </row>
    <row r="57" spans="1:6">
      <c r="A57" s="105"/>
      <c r="B57" s="60"/>
      <c r="C57" s="26"/>
      <c r="D57" s="78"/>
    </row>
    <row r="58" spans="1:6" ht="82.15" customHeight="1">
      <c r="A58" s="105" t="s">
        <v>62</v>
      </c>
      <c r="B58" s="81" t="s">
        <v>296</v>
      </c>
      <c r="C58" s="83" t="s">
        <v>12</v>
      </c>
      <c r="D58" s="84">
        <v>760</v>
      </c>
      <c r="E58" s="203"/>
      <c r="F58" s="184">
        <f>D58*E58</f>
        <v>0</v>
      </c>
    </row>
    <row r="59" spans="1:6">
      <c r="A59" s="105"/>
      <c r="B59" s="60"/>
      <c r="C59" s="99"/>
      <c r="D59" s="100"/>
      <c r="E59" s="88"/>
      <c r="F59" s="182"/>
    </row>
    <row r="60" spans="1:6">
      <c r="A60" s="105"/>
      <c r="B60" s="60"/>
      <c r="C60" s="99"/>
      <c r="D60" s="100"/>
      <c r="E60" s="88"/>
      <c r="F60" s="182"/>
    </row>
    <row r="61" spans="1:6" ht="27" customHeight="1">
      <c r="A61" s="105" t="s">
        <v>241</v>
      </c>
      <c r="B61" s="81" t="s">
        <v>276</v>
      </c>
      <c r="C61" s="83" t="s">
        <v>12</v>
      </c>
      <c r="D61" s="84">
        <v>1730</v>
      </c>
      <c r="E61" s="203"/>
      <c r="F61" s="184">
        <f>D61*E61</f>
        <v>0</v>
      </c>
    </row>
    <row r="62" spans="1:6">
      <c r="A62" s="105"/>
      <c r="B62" s="60"/>
      <c r="C62" s="99"/>
      <c r="D62" s="100"/>
      <c r="E62" s="88"/>
      <c r="F62" s="182"/>
    </row>
    <row r="63" spans="1:6">
      <c r="A63" s="105"/>
      <c r="B63" s="60"/>
      <c r="C63" s="99"/>
      <c r="D63" s="100"/>
      <c r="E63" s="88"/>
      <c r="F63" s="182"/>
    </row>
    <row r="64" spans="1:6" ht="73.150000000000006" customHeight="1">
      <c r="A64" s="105" t="s">
        <v>43</v>
      </c>
      <c r="B64" s="81" t="s">
        <v>277</v>
      </c>
      <c r="C64" s="83" t="s">
        <v>12</v>
      </c>
      <c r="D64" s="84">
        <v>480</v>
      </c>
      <c r="E64" s="203"/>
      <c r="F64" s="184">
        <f>D64*E64</f>
        <v>0</v>
      </c>
    </row>
    <row r="65" spans="1:7">
      <c r="A65" s="105"/>
      <c r="B65" s="60"/>
      <c r="C65" s="99"/>
      <c r="D65" s="100"/>
      <c r="E65" s="88"/>
      <c r="F65" s="182"/>
    </row>
    <row r="66" spans="1:7">
      <c r="A66" s="105"/>
      <c r="B66" s="60"/>
      <c r="C66" s="99"/>
      <c r="D66" s="100"/>
      <c r="E66" s="88"/>
      <c r="F66" s="182"/>
    </row>
    <row r="67" spans="1:7" ht="36">
      <c r="A67" s="105" t="s">
        <v>44</v>
      </c>
      <c r="B67" s="81" t="s">
        <v>89</v>
      </c>
      <c r="C67" s="83" t="s">
        <v>12</v>
      </c>
      <c r="D67" s="84">
        <v>820</v>
      </c>
      <c r="E67" s="203"/>
      <c r="F67" s="184">
        <f>D67*E67</f>
        <v>0</v>
      </c>
    </row>
    <row r="68" spans="1:7">
      <c r="A68" s="105"/>
      <c r="B68" s="81"/>
      <c r="C68" s="99"/>
      <c r="D68" s="100"/>
      <c r="E68" s="88"/>
      <c r="F68" s="182"/>
    </row>
    <row r="69" spans="1:7">
      <c r="A69" s="105"/>
      <c r="B69" s="81"/>
      <c r="C69" s="99"/>
      <c r="D69" s="100"/>
      <c r="E69" s="88"/>
      <c r="F69" s="182"/>
    </row>
    <row r="70" spans="1:7" ht="48" customHeight="1">
      <c r="A70" s="105" t="s">
        <v>45</v>
      </c>
      <c r="B70" s="81" t="s">
        <v>278</v>
      </c>
      <c r="C70" s="83" t="s">
        <v>14</v>
      </c>
      <c r="D70" s="84">
        <v>28</v>
      </c>
      <c r="E70" s="203"/>
      <c r="F70" s="184">
        <f>D70*E70</f>
        <v>0</v>
      </c>
    </row>
    <row r="71" spans="1:7">
      <c r="A71" s="105"/>
      <c r="B71" s="81"/>
      <c r="C71" s="99"/>
      <c r="D71" s="100"/>
      <c r="E71" s="88"/>
      <c r="F71" s="182"/>
    </row>
    <row r="72" spans="1:7">
      <c r="A72" s="105"/>
      <c r="B72" s="81"/>
      <c r="C72" s="99"/>
      <c r="D72" s="100"/>
      <c r="E72" s="88"/>
      <c r="F72" s="182"/>
    </row>
    <row r="73" spans="1:7" ht="60">
      <c r="A73" s="105" t="s">
        <v>242</v>
      </c>
      <c r="B73" s="81" t="s">
        <v>269</v>
      </c>
      <c r="C73" s="83" t="s">
        <v>12</v>
      </c>
      <c r="D73" s="84">
        <v>26</v>
      </c>
      <c r="E73" s="203"/>
      <c r="F73" s="184">
        <f>D73*E73</f>
        <v>0</v>
      </c>
    </row>
    <row r="74" spans="1:7">
      <c r="A74" s="105"/>
      <c r="B74" s="81"/>
      <c r="C74" s="99"/>
      <c r="D74" s="100"/>
      <c r="E74" s="88"/>
      <c r="F74" s="182"/>
    </row>
    <row r="75" spans="1:7" s="9" customFormat="1">
      <c r="A75" s="105"/>
      <c r="B75" s="60"/>
      <c r="C75" s="40"/>
      <c r="D75" s="56"/>
      <c r="E75" s="63"/>
      <c r="F75" s="27"/>
      <c r="G75" s="75"/>
    </row>
    <row r="76" spans="1:7" s="9" customFormat="1">
      <c r="A76" s="105"/>
      <c r="B76" s="271" t="s">
        <v>39</v>
      </c>
      <c r="C76" s="271"/>
      <c r="D76" s="271"/>
      <c r="E76" s="80"/>
      <c r="F76" s="89">
        <f>SUM(F26:F74)</f>
        <v>0</v>
      </c>
      <c r="G76" s="75"/>
    </row>
    <row r="77" spans="1:7" s="9" customFormat="1">
      <c r="A77" s="35"/>
      <c r="B77" s="61"/>
      <c r="C77" s="62"/>
      <c r="D77" s="62"/>
      <c r="E77" s="65"/>
      <c r="F77" s="66"/>
      <c r="G77" s="75"/>
    </row>
    <row r="78" spans="1:7" s="9" customFormat="1">
      <c r="A78" s="35"/>
      <c r="B78" s="32"/>
      <c r="C78" s="33"/>
      <c r="D78" s="34"/>
      <c r="F78" s="185"/>
    </row>
    <row r="79" spans="1:7" s="9" customFormat="1" ht="12.75" customHeight="1">
      <c r="A79" s="35"/>
      <c r="B79" s="269" t="s">
        <v>66</v>
      </c>
      <c r="C79" s="269"/>
      <c r="D79" s="269"/>
      <c r="F79" s="185"/>
    </row>
    <row r="80" spans="1:7" s="9" customFormat="1">
      <c r="A80" s="51"/>
      <c r="B80" s="24"/>
      <c r="C80" s="38"/>
      <c r="D80" s="38"/>
      <c r="E80" s="41"/>
      <c r="F80" s="41"/>
    </row>
    <row r="81" spans="1:6" ht="99" customHeight="1">
      <c r="A81" s="36" t="s">
        <v>5</v>
      </c>
      <c r="B81" s="37" t="s">
        <v>279</v>
      </c>
      <c r="C81" s="38"/>
      <c r="D81" s="38"/>
      <c r="E81" s="34"/>
      <c r="F81" s="34"/>
    </row>
    <row r="82" spans="1:6">
      <c r="A82" s="175"/>
      <c r="B82" s="37"/>
      <c r="C82" s="83" t="s">
        <v>12</v>
      </c>
      <c r="D82" s="91">
        <v>250</v>
      </c>
      <c r="E82" s="203"/>
      <c r="F82" s="184">
        <f>D82*E82</f>
        <v>0</v>
      </c>
    </row>
    <row r="83" spans="1:6">
      <c r="A83" s="175"/>
      <c r="B83" s="37"/>
      <c r="C83" s="99"/>
      <c r="D83" s="108"/>
      <c r="E83" s="88"/>
      <c r="F83" s="182"/>
    </row>
    <row r="84" spans="1:6">
      <c r="A84" s="175"/>
      <c r="B84" s="37"/>
      <c r="C84" s="99"/>
      <c r="D84" s="108"/>
      <c r="E84" s="88"/>
      <c r="F84" s="182"/>
    </row>
    <row r="85" spans="1:6" ht="106.15" customHeight="1">
      <c r="A85" s="114" t="s">
        <v>6</v>
      </c>
      <c r="B85" s="37" t="s">
        <v>297</v>
      </c>
      <c r="C85" s="83" t="s">
        <v>14</v>
      </c>
      <c r="D85" s="91">
        <v>320</v>
      </c>
      <c r="E85" s="203"/>
      <c r="F85" s="184">
        <f>D85*E85</f>
        <v>0</v>
      </c>
    </row>
    <row r="86" spans="1:6">
      <c r="A86" s="175"/>
      <c r="B86" s="37"/>
      <c r="C86" s="99"/>
      <c r="D86" s="108"/>
      <c r="E86" s="88"/>
      <c r="F86" s="182"/>
    </row>
    <row r="87" spans="1:6">
      <c r="A87" s="175"/>
      <c r="B87" s="37"/>
      <c r="C87" s="99"/>
      <c r="D87" s="108"/>
      <c r="E87" s="88"/>
      <c r="F87" s="182"/>
    </row>
    <row r="88" spans="1:6" ht="62.25" customHeight="1">
      <c r="A88" s="114" t="s">
        <v>243</v>
      </c>
      <c r="B88" s="37" t="s">
        <v>280</v>
      </c>
      <c r="C88" s="83" t="s">
        <v>14</v>
      </c>
      <c r="D88" s="91">
        <v>28</v>
      </c>
      <c r="E88" s="203"/>
      <c r="F88" s="184">
        <f>D88*E88</f>
        <v>0</v>
      </c>
    </row>
    <row r="89" spans="1:6">
      <c r="A89" s="175"/>
      <c r="B89" s="37"/>
      <c r="C89" s="99"/>
      <c r="D89" s="108"/>
      <c r="E89" s="88"/>
      <c r="F89" s="186"/>
    </row>
    <row r="90" spans="1:6">
      <c r="A90" s="175"/>
      <c r="B90" s="37"/>
      <c r="C90" s="99"/>
      <c r="D90" s="108"/>
      <c r="E90" s="88"/>
      <c r="F90" s="186"/>
    </row>
    <row r="91" spans="1:6" ht="48">
      <c r="A91" s="114" t="s">
        <v>90</v>
      </c>
      <c r="B91" s="37" t="s">
        <v>281</v>
      </c>
      <c r="C91" s="83" t="s">
        <v>12</v>
      </c>
      <c r="D91" s="91">
        <v>26</v>
      </c>
      <c r="E91" s="203"/>
      <c r="F91" s="184">
        <f>D91*E91</f>
        <v>0</v>
      </c>
    </row>
    <row r="92" spans="1:6">
      <c r="A92" s="175"/>
      <c r="B92" s="37"/>
      <c r="C92" s="99"/>
      <c r="D92" s="108"/>
      <c r="E92" s="88"/>
      <c r="F92" s="186"/>
    </row>
    <row r="93" spans="1:6">
      <c r="A93" s="35"/>
      <c r="B93" s="37"/>
      <c r="C93" s="53"/>
      <c r="D93" s="65"/>
      <c r="E93" s="65"/>
      <c r="F93" s="66"/>
    </row>
    <row r="94" spans="1:6" ht="14.25" customHeight="1">
      <c r="A94" s="35"/>
      <c r="B94" s="271" t="s">
        <v>46</v>
      </c>
      <c r="C94" s="271"/>
      <c r="D94" s="271"/>
      <c r="E94" s="80"/>
      <c r="F94" s="89">
        <f>SUM(F81:F91)</f>
        <v>0</v>
      </c>
    </row>
    <row r="95" spans="1:6" s="40" customFormat="1">
      <c r="A95" s="35"/>
      <c r="B95" s="47"/>
      <c r="C95" s="47"/>
      <c r="D95" s="47"/>
      <c r="E95" s="37"/>
      <c r="F95" s="187"/>
    </row>
    <row r="96" spans="1:6">
      <c r="A96" s="35"/>
      <c r="B96" s="43"/>
      <c r="C96" s="44"/>
      <c r="D96" s="41"/>
      <c r="E96" s="31"/>
      <c r="F96" s="67"/>
    </row>
    <row r="97" spans="1:7">
      <c r="A97" s="35"/>
      <c r="B97" s="269" t="s">
        <v>47</v>
      </c>
      <c r="C97" s="269"/>
      <c r="D97" s="269"/>
      <c r="E97" s="67"/>
      <c r="F97" s="67"/>
      <c r="G97" s="74"/>
    </row>
    <row r="98" spans="1:7">
      <c r="A98" s="35"/>
      <c r="B98" s="76"/>
      <c r="C98" s="76"/>
      <c r="D98" s="76"/>
      <c r="E98" s="67"/>
      <c r="F98" s="67"/>
      <c r="G98" s="74"/>
    </row>
    <row r="99" spans="1:7">
      <c r="A99" s="51"/>
      <c r="B99" s="24"/>
      <c r="C99" s="38"/>
      <c r="D99" s="38"/>
      <c r="E99" s="65"/>
      <c r="F99" s="66"/>
      <c r="G99" s="74"/>
    </row>
    <row r="100" spans="1:7" ht="324.60000000000002" customHeight="1">
      <c r="A100" s="117" t="s">
        <v>18</v>
      </c>
      <c r="B100" s="111" t="s">
        <v>298</v>
      </c>
      <c r="C100" s="109"/>
      <c r="D100" s="109"/>
      <c r="E100" s="109"/>
      <c r="F100" s="188"/>
    </row>
    <row r="101" spans="1:7" ht="84" customHeight="1">
      <c r="A101" s="36"/>
      <c r="B101" s="110" t="s">
        <v>282</v>
      </c>
      <c r="C101" s="103"/>
      <c r="D101" s="103"/>
      <c r="E101" s="103"/>
      <c r="F101" s="183"/>
    </row>
    <row r="102" spans="1:7" ht="24">
      <c r="A102" s="174"/>
      <c r="B102" s="54" t="s">
        <v>58</v>
      </c>
      <c r="C102" s="83" t="s">
        <v>12</v>
      </c>
      <c r="D102" s="90">
        <v>1420</v>
      </c>
      <c r="E102" s="87"/>
      <c r="F102" s="184">
        <f>D102*E102</f>
        <v>0</v>
      </c>
    </row>
    <row r="103" spans="1:7">
      <c r="A103" s="174"/>
      <c r="B103" s="54"/>
      <c r="C103" s="99"/>
      <c r="D103" s="107"/>
      <c r="E103" s="88"/>
      <c r="F103" s="182"/>
    </row>
    <row r="104" spans="1:7">
      <c r="A104" s="174"/>
      <c r="B104" s="54"/>
      <c r="C104" s="99"/>
      <c r="D104" s="107"/>
      <c r="E104" s="88"/>
      <c r="F104" s="182"/>
    </row>
    <row r="105" spans="1:7" ht="360" customHeight="1">
      <c r="A105" s="105" t="s">
        <v>19</v>
      </c>
      <c r="B105" s="54" t="s">
        <v>299</v>
      </c>
      <c r="C105" s="83" t="s">
        <v>12</v>
      </c>
      <c r="D105" s="90">
        <v>480</v>
      </c>
      <c r="E105" s="203"/>
      <c r="F105" s="184">
        <f>D105*E105</f>
        <v>0</v>
      </c>
    </row>
    <row r="106" spans="1:7">
      <c r="A106" s="174"/>
      <c r="B106" s="54"/>
      <c r="C106" s="99"/>
      <c r="D106" s="107"/>
      <c r="E106" s="88"/>
      <c r="F106" s="182"/>
    </row>
    <row r="107" spans="1:7">
      <c r="A107" s="174"/>
      <c r="B107" s="54"/>
      <c r="C107" s="99"/>
      <c r="D107" s="107"/>
      <c r="E107" s="88"/>
      <c r="F107" s="182"/>
    </row>
    <row r="108" spans="1:7" ht="84" customHeight="1">
      <c r="A108" s="36" t="s">
        <v>41</v>
      </c>
      <c r="B108" s="37" t="s">
        <v>283</v>
      </c>
      <c r="C108" s="50"/>
      <c r="D108" s="28"/>
    </row>
    <row r="109" spans="1:7">
      <c r="B109" s="54" t="s">
        <v>17</v>
      </c>
      <c r="C109" s="83" t="s">
        <v>12</v>
      </c>
      <c r="D109" s="90">
        <v>1900</v>
      </c>
      <c r="E109" s="203"/>
      <c r="F109" s="184">
        <f>D109*E109</f>
        <v>0</v>
      </c>
    </row>
    <row r="110" spans="1:7">
      <c r="B110" s="54"/>
      <c r="C110" s="53"/>
      <c r="D110" s="72"/>
    </row>
    <row r="111" spans="1:7" ht="14.25" customHeight="1">
      <c r="B111" s="54"/>
      <c r="C111" s="53"/>
      <c r="D111" s="72"/>
    </row>
    <row r="112" spans="1:7">
      <c r="B112" s="271" t="s">
        <v>48</v>
      </c>
      <c r="C112" s="271"/>
      <c r="D112" s="271"/>
      <c r="E112" s="80"/>
      <c r="F112" s="89">
        <f>SUM(F102:F111)</f>
        <v>0</v>
      </c>
    </row>
    <row r="113" spans="1:6" ht="13.9" customHeight="1"/>
    <row r="114" spans="1:6" ht="15" customHeight="1"/>
    <row r="115" spans="1:6" ht="13.9" customHeight="1">
      <c r="B115" s="269" t="s">
        <v>71</v>
      </c>
      <c r="C115" s="269"/>
      <c r="D115" s="269"/>
    </row>
    <row r="116" spans="1:6" ht="14.45" customHeight="1"/>
    <row r="117" spans="1:6" ht="91.9" customHeight="1">
      <c r="A117" s="115" t="s">
        <v>21</v>
      </c>
      <c r="B117" s="32" t="s">
        <v>284</v>
      </c>
      <c r="C117" s="83" t="s">
        <v>12</v>
      </c>
      <c r="D117" s="90">
        <v>820</v>
      </c>
      <c r="E117" s="203"/>
      <c r="F117" s="184">
        <f>D117*E117</f>
        <v>0</v>
      </c>
    </row>
    <row r="118" spans="1:6" ht="13.9" customHeight="1"/>
    <row r="119" spans="1:6" ht="15" customHeight="1"/>
    <row r="120" spans="1:6" ht="156.75" customHeight="1">
      <c r="A120" s="115" t="s">
        <v>22</v>
      </c>
      <c r="B120" s="116" t="s">
        <v>285</v>
      </c>
      <c r="C120" s="83" t="s">
        <v>12</v>
      </c>
      <c r="D120" s="90">
        <v>760</v>
      </c>
      <c r="E120" s="203"/>
      <c r="F120" s="184">
        <f>D120*E120</f>
        <v>0</v>
      </c>
    </row>
    <row r="121" spans="1:6" ht="15.6" customHeight="1"/>
    <row r="122" spans="1:6" ht="14.45" customHeight="1"/>
    <row r="123" spans="1:6" ht="91.15" customHeight="1">
      <c r="A123" s="119" t="s">
        <v>49</v>
      </c>
      <c r="B123" s="118" t="s">
        <v>286</v>
      </c>
      <c r="C123" s="83" t="s">
        <v>12</v>
      </c>
      <c r="D123" s="90">
        <v>760</v>
      </c>
      <c r="E123" s="203"/>
      <c r="F123" s="184">
        <f>D123*E123</f>
        <v>0</v>
      </c>
    </row>
    <row r="124" spans="1:6">
      <c r="A124" s="115"/>
      <c r="B124" s="112"/>
    </row>
    <row r="125" spans="1:6" ht="13.15" customHeight="1"/>
    <row r="126" spans="1:6" ht="98.25" customHeight="1">
      <c r="A126" s="115" t="s">
        <v>50</v>
      </c>
      <c r="B126" s="55" t="s">
        <v>287</v>
      </c>
      <c r="C126" s="83" t="s">
        <v>12</v>
      </c>
      <c r="D126" s="90">
        <v>760</v>
      </c>
      <c r="E126" s="203"/>
      <c r="F126" s="184">
        <f>D126*E126</f>
        <v>0</v>
      </c>
    </row>
    <row r="127" spans="1:6" ht="13.9" customHeight="1"/>
    <row r="129" spans="1:6" ht="48" customHeight="1">
      <c r="A129" s="115" t="s">
        <v>51</v>
      </c>
      <c r="B129" s="116" t="s">
        <v>288</v>
      </c>
      <c r="C129" s="83" t="s">
        <v>3</v>
      </c>
      <c r="D129" s="90">
        <v>10</v>
      </c>
      <c r="E129" s="203"/>
      <c r="F129" s="184">
        <f>D129*E129</f>
        <v>0</v>
      </c>
    </row>
    <row r="131" spans="1:6">
      <c r="C131" s="99"/>
      <c r="D131" s="107"/>
      <c r="E131" s="88"/>
      <c r="F131" s="182"/>
    </row>
    <row r="132" spans="1:6" ht="70.150000000000006" customHeight="1">
      <c r="A132" s="115" t="s">
        <v>73</v>
      </c>
      <c r="B132" s="32" t="s">
        <v>289</v>
      </c>
      <c r="C132" s="83" t="s">
        <v>12</v>
      </c>
      <c r="D132" s="90">
        <v>820</v>
      </c>
      <c r="E132" s="203"/>
      <c r="F132" s="184">
        <f>D132*E132</f>
        <v>0</v>
      </c>
    </row>
    <row r="133" spans="1:6">
      <c r="C133" s="99"/>
      <c r="D133" s="107"/>
      <c r="E133" s="88"/>
      <c r="F133" s="182"/>
    </row>
    <row r="134" spans="1:6">
      <c r="C134" s="99"/>
      <c r="D134" s="107"/>
      <c r="E134" s="88"/>
      <c r="F134" s="182"/>
    </row>
    <row r="135" spans="1:6" ht="14.45" customHeight="1">
      <c r="B135" s="271" t="s">
        <v>52</v>
      </c>
      <c r="C135" s="271"/>
      <c r="D135" s="271"/>
      <c r="E135" s="86"/>
      <c r="F135" s="189">
        <f>SUM(F117:F132)</f>
        <v>0</v>
      </c>
    </row>
    <row r="136" spans="1:6" ht="14.45" customHeight="1">
      <c r="B136" s="47"/>
      <c r="C136" s="47"/>
      <c r="D136" s="47"/>
      <c r="E136" s="88"/>
      <c r="F136" s="182"/>
    </row>
    <row r="137" spans="1:6" ht="12" customHeight="1"/>
    <row r="138" spans="1:6" ht="13.15" customHeight="1">
      <c r="B138" s="277" t="s">
        <v>53</v>
      </c>
      <c r="C138" s="277"/>
      <c r="D138" s="277"/>
      <c r="E138" s="277"/>
      <c r="F138" s="277"/>
    </row>
    <row r="139" spans="1:6">
      <c r="B139" s="43"/>
      <c r="C139" s="44"/>
      <c r="D139" s="41"/>
    </row>
    <row r="140" spans="1:6">
      <c r="C140" s="73"/>
      <c r="D140" s="67"/>
    </row>
    <row r="141" spans="1:6" ht="172.5" customHeight="1">
      <c r="A141" s="36" t="s">
        <v>266</v>
      </c>
      <c r="B141" s="37" t="s">
        <v>290</v>
      </c>
    </row>
    <row r="142" spans="1:6">
      <c r="B142" s="30" t="s">
        <v>7</v>
      </c>
    </row>
    <row r="143" spans="1:6">
      <c r="B143" s="30"/>
    </row>
    <row r="144" spans="1:6">
      <c r="B144" s="104" t="s">
        <v>81</v>
      </c>
      <c r="C144" s="83" t="s">
        <v>3</v>
      </c>
      <c r="D144" s="85">
        <v>1</v>
      </c>
      <c r="E144" s="202"/>
      <c r="F144" s="79">
        <f>D144*E144</f>
        <v>0</v>
      </c>
    </row>
    <row r="145" spans="1:6">
      <c r="B145" s="104" t="s">
        <v>82</v>
      </c>
      <c r="C145" s="83" t="s">
        <v>3</v>
      </c>
      <c r="D145" s="85">
        <v>6</v>
      </c>
      <c r="E145" s="202"/>
      <c r="F145" s="79">
        <f t="shared" ref="F145:F150" si="2">D145*E145</f>
        <v>0</v>
      </c>
    </row>
    <row r="146" spans="1:6">
      <c r="B146" s="104" t="s">
        <v>83</v>
      </c>
      <c r="C146" s="83" t="s">
        <v>3</v>
      </c>
      <c r="D146" s="85">
        <v>3</v>
      </c>
      <c r="E146" s="202"/>
      <c r="F146" s="79">
        <f t="shared" si="2"/>
        <v>0</v>
      </c>
    </row>
    <row r="147" spans="1:6">
      <c r="B147" s="104" t="s">
        <v>84</v>
      </c>
      <c r="C147" s="83" t="s">
        <v>3</v>
      </c>
      <c r="D147" s="85">
        <v>8</v>
      </c>
      <c r="E147" s="202"/>
      <c r="F147" s="79">
        <f t="shared" si="2"/>
        <v>0</v>
      </c>
    </row>
    <row r="148" spans="1:6">
      <c r="B148" s="104" t="s">
        <v>85</v>
      </c>
      <c r="C148" s="83" t="s">
        <v>3</v>
      </c>
      <c r="D148" s="85">
        <v>1</v>
      </c>
      <c r="E148" s="202"/>
      <c r="F148" s="79">
        <f t="shared" si="2"/>
        <v>0</v>
      </c>
    </row>
    <row r="149" spans="1:6">
      <c r="B149" s="104" t="s">
        <v>86</v>
      </c>
      <c r="C149" s="83" t="s">
        <v>3</v>
      </c>
      <c r="D149" s="85">
        <v>1</v>
      </c>
      <c r="E149" s="202"/>
      <c r="F149" s="79">
        <f t="shared" si="2"/>
        <v>0</v>
      </c>
    </row>
    <row r="150" spans="1:6">
      <c r="B150" s="104" t="s">
        <v>87</v>
      </c>
      <c r="C150" s="83" t="s">
        <v>3</v>
      </c>
      <c r="D150" s="85">
        <v>1</v>
      </c>
      <c r="E150" s="202"/>
      <c r="F150" s="79">
        <f t="shared" si="2"/>
        <v>0</v>
      </c>
    </row>
    <row r="151" spans="1:6">
      <c r="B151" s="104" t="s">
        <v>94</v>
      </c>
      <c r="C151" s="83" t="s">
        <v>3</v>
      </c>
      <c r="D151" s="85">
        <v>6</v>
      </c>
      <c r="E151" s="202"/>
      <c r="F151" s="79">
        <f>D151*E151</f>
        <v>0</v>
      </c>
    </row>
    <row r="152" spans="1:6">
      <c r="B152" s="104"/>
      <c r="C152" s="99"/>
      <c r="D152" s="106"/>
      <c r="E152" s="106"/>
      <c r="F152" s="67"/>
    </row>
    <row r="153" spans="1:6" ht="15">
      <c r="B153" s="57"/>
      <c r="C153" s="99"/>
      <c r="D153" s="101"/>
      <c r="E153" s="88"/>
      <c r="F153" s="182"/>
    </row>
    <row r="154" spans="1:6" ht="94.15" customHeight="1">
      <c r="A154" s="115" t="s">
        <v>54</v>
      </c>
      <c r="B154" s="55" t="s">
        <v>92</v>
      </c>
      <c r="C154" s="40"/>
      <c r="D154" s="56"/>
      <c r="E154" s="40"/>
      <c r="F154" s="190"/>
    </row>
    <row r="155" spans="1:6">
      <c r="B155" s="104" t="s">
        <v>91</v>
      </c>
      <c r="C155" s="83" t="s">
        <v>3</v>
      </c>
      <c r="D155" s="85">
        <v>48</v>
      </c>
      <c r="E155" s="203"/>
      <c r="F155" s="184">
        <f>D155*E155</f>
        <v>0</v>
      </c>
    </row>
    <row r="156" spans="1:6" ht="15">
      <c r="B156" s="57"/>
      <c r="C156" s="99"/>
      <c r="D156" s="101"/>
      <c r="E156" s="88"/>
      <c r="F156" s="182"/>
    </row>
    <row r="158" spans="1:6" ht="27" customHeight="1">
      <c r="B158" s="276" t="s">
        <v>55</v>
      </c>
      <c r="C158" s="276"/>
      <c r="D158" s="276"/>
      <c r="E158" s="80"/>
      <c r="F158" s="89">
        <f>SUM(F141:F156)</f>
        <v>0</v>
      </c>
    </row>
    <row r="160" spans="1:6">
      <c r="E160" s="67"/>
      <c r="F160" s="67"/>
    </row>
    <row r="161" spans="1:6">
      <c r="A161" s="35"/>
      <c r="B161" s="269" t="s">
        <v>56</v>
      </c>
      <c r="C161" s="269"/>
      <c r="D161" s="269"/>
    </row>
    <row r="162" spans="1:6">
      <c r="A162" s="51"/>
      <c r="B162" s="24"/>
      <c r="C162" s="38"/>
      <c r="D162" s="38"/>
    </row>
    <row r="163" spans="1:6" ht="48">
      <c r="A163" s="36" t="s">
        <v>57</v>
      </c>
      <c r="B163" s="37" t="s">
        <v>63</v>
      </c>
      <c r="C163" s="38"/>
      <c r="D163" s="38"/>
    </row>
    <row r="164" spans="1:6">
      <c r="A164" s="174"/>
      <c r="B164" s="54" t="s">
        <v>16</v>
      </c>
      <c r="C164" s="83" t="s">
        <v>14</v>
      </c>
      <c r="D164" s="90">
        <v>340</v>
      </c>
      <c r="E164" s="203"/>
      <c r="F164" s="184">
        <f>D164*E164</f>
        <v>0</v>
      </c>
    </row>
    <row r="165" spans="1:6">
      <c r="A165" s="174"/>
      <c r="B165" s="54"/>
      <c r="C165" s="99"/>
      <c r="D165" s="107"/>
      <c r="E165" s="88"/>
      <c r="F165" s="182"/>
    </row>
    <row r="166" spans="1:6">
      <c r="B166" s="58"/>
      <c r="C166" s="97"/>
      <c r="D166" s="98"/>
    </row>
    <row r="167" spans="1:6" ht="84.75" customHeight="1">
      <c r="A167" s="117" t="s">
        <v>64</v>
      </c>
      <c r="B167" s="81" t="s">
        <v>291</v>
      </c>
      <c r="C167" s="83" t="s">
        <v>14</v>
      </c>
      <c r="D167" s="90">
        <v>45</v>
      </c>
      <c r="E167" s="203"/>
      <c r="F167" s="184">
        <f>D167*E167</f>
        <v>0</v>
      </c>
    </row>
    <row r="168" spans="1:6">
      <c r="A168" s="36"/>
      <c r="B168" s="81"/>
    </row>
    <row r="169" spans="1:6">
      <c r="A169" s="36"/>
      <c r="B169" s="81"/>
      <c r="C169" s="113"/>
      <c r="D169" s="113"/>
      <c r="E169" s="103"/>
      <c r="F169" s="183"/>
    </row>
    <row r="170" spans="1:6" ht="36">
      <c r="A170" s="117" t="s">
        <v>74</v>
      </c>
      <c r="B170" s="81" t="s">
        <v>270</v>
      </c>
      <c r="C170" s="83" t="s">
        <v>3</v>
      </c>
      <c r="D170" s="90">
        <v>1</v>
      </c>
      <c r="E170" s="203"/>
      <c r="F170" s="184">
        <f>D170*E170</f>
        <v>0</v>
      </c>
    </row>
    <row r="171" spans="1:6">
      <c r="A171" s="36"/>
      <c r="B171" s="81"/>
    </row>
    <row r="172" spans="1:6">
      <c r="A172" s="36"/>
      <c r="B172" s="81"/>
      <c r="C172" s="99"/>
      <c r="D172" s="107"/>
      <c r="E172" s="88"/>
      <c r="F172" s="182"/>
    </row>
    <row r="173" spans="1:6" ht="39.75" customHeight="1">
      <c r="A173" s="36" t="s">
        <v>77</v>
      </c>
      <c r="B173" s="81" t="s">
        <v>292</v>
      </c>
      <c r="C173" s="83" t="s">
        <v>14</v>
      </c>
      <c r="D173" s="90">
        <v>140</v>
      </c>
      <c r="E173" s="203"/>
      <c r="F173" s="184">
        <f>D173*E173</f>
        <v>0</v>
      </c>
    </row>
    <row r="174" spans="1:6">
      <c r="A174" s="36"/>
      <c r="B174" s="81"/>
      <c r="C174" s="99"/>
      <c r="D174" s="107"/>
      <c r="E174" s="88"/>
      <c r="F174" s="182"/>
    </row>
    <row r="175" spans="1:6">
      <c r="A175" s="36"/>
      <c r="B175" s="81"/>
      <c r="C175" s="99"/>
      <c r="D175" s="107"/>
      <c r="E175" s="88"/>
      <c r="F175" s="182"/>
    </row>
    <row r="176" spans="1:6" ht="16.5" customHeight="1">
      <c r="A176" s="36" t="s">
        <v>78</v>
      </c>
      <c r="B176" s="81" t="s">
        <v>271</v>
      </c>
      <c r="C176" s="83" t="s">
        <v>3</v>
      </c>
      <c r="D176" s="90">
        <v>7</v>
      </c>
      <c r="E176" s="203"/>
      <c r="F176" s="184">
        <f>D176*E176</f>
        <v>0</v>
      </c>
    </row>
    <row r="177" spans="1:6">
      <c r="A177" s="36"/>
      <c r="B177" s="81"/>
      <c r="C177" s="99"/>
      <c r="D177" s="107"/>
      <c r="E177" s="88"/>
      <c r="F177" s="182"/>
    </row>
    <row r="178" spans="1:6">
      <c r="A178" s="36"/>
      <c r="B178" s="81"/>
      <c r="C178" s="99"/>
      <c r="D178" s="107"/>
      <c r="E178" s="88"/>
      <c r="F178" s="182"/>
    </row>
    <row r="179" spans="1:6" ht="36.75" customHeight="1">
      <c r="A179" s="117" t="s">
        <v>79</v>
      </c>
      <c r="B179" s="81" t="s">
        <v>293</v>
      </c>
      <c r="C179" s="83" t="s">
        <v>3</v>
      </c>
      <c r="D179" s="90">
        <v>1</v>
      </c>
      <c r="E179" s="203"/>
      <c r="F179" s="184">
        <f>D179*E179</f>
        <v>0</v>
      </c>
    </row>
    <row r="180" spans="1:6">
      <c r="A180" s="36"/>
      <c r="B180" s="81"/>
      <c r="C180" s="99"/>
      <c r="D180" s="107"/>
      <c r="E180" s="88"/>
      <c r="F180" s="182"/>
    </row>
    <row r="181" spans="1:6">
      <c r="B181" s="58"/>
      <c r="C181" s="59"/>
      <c r="D181" s="64"/>
    </row>
    <row r="182" spans="1:6">
      <c r="B182" s="271" t="s">
        <v>59</v>
      </c>
      <c r="C182" s="271"/>
      <c r="D182" s="271"/>
      <c r="E182" s="80"/>
      <c r="F182" s="89">
        <f>SUM(F164:F179)</f>
        <v>0</v>
      </c>
    </row>
    <row r="183" spans="1:6">
      <c r="E183" s="210"/>
    </row>
    <row r="184" spans="1:6">
      <c r="B184" s="92"/>
      <c r="E184" s="210"/>
      <c r="F184" s="93"/>
    </row>
    <row r="185" spans="1:6" ht="12.75" customHeight="1">
      <c r="A185" s="122"/>
      <c r="B185" s="273" t="s">
        <v>215</v>
      </c>
      <c r="C185" s="274"/>
      <c r="D185" s="274"/>
      <c r="E185" s="211"/>
      <c r="F185" s="155"/>
    </row>
    <row r="186" spans="1:6" ht="12.75" customHeight="1">
      <c r="A186" s="122"/>
      <c r="B186" s="120"/>
      <c r="C186" s="121"/>
      <c r="D186" s="121"/>
      <c r="E186" s="211"/>
      <c r="F186" s="155"/>
    </row>
    <row r="187" spans="1:6" ht="12.75" customHeight="1">
      <c r="A187" s="122"/>
      <c r="B187" s="269" t="s">
        <v>216</v>
      </c>
      <c r="C187" s="275"/>
      <c r="D187" s="275"/>
      <c r="E187" s="211"/>
      <c r="F187" s="155"/>
    </row>
    <row r="188" spans="1:6">
      <c r="A188" s="127"/>
      <c r="B188" s="123"/>
      <c r="C188" s="124"/>
      <c r="D188" s="125"/>
      <c r="E188" s="211"/>
      <c r="F188" s="155"/>
    </row>
    <row r="189" spans="1:6">
      <c r="A189" s="128" t="s">
        <v>8</v>
      </c>
      <c r="B189" s="220" t="s">
        <v>95</v>
      </c>
      <c r="C189" s="129"/>
      <c r="D189" s="129"/>
      <c r="E189" s="211"/>
      <c r="F189" s="155"/>
    </row>
    <row r="190" spans="1:6" ht="24.6" customHeight="1">
      <c r="A190" s="128"/>
      <c r="B190" s="221" t="s">
        <v>228</v>
      </c>
      <c r="C190" s="129"/>
      <c r="D190" s="129"/>
      <c r="E190" s="211"/>
      <c r="F190" s="155"/>
    </row>
    <row r="191" spans="1:6">
      <c r="A191" s="128"/>
      <c r="B191" s="220" t="s">
        <v>248</v>
      </c>
      <c r="C191" s="152" t="s">
        <v>96</v>
      </c>
      <c r="D191" s="152">
        <v>3</v>
      </c>
      <c r="E191" s="203"/>
      <c r="F191" s="256">
        <f>D191*E191</f>
        <v>0</v>
      </c>
    </row>
    <row r="192" spans="1:6">
      <c r="A192" s="128"/>
      <c r="B192" s="222"/>
      <c r="E192" s="212"/>
      <c r="F192" s="212"/>
    </row>
    <row r="193" spans="1:6">
      <c r="A193" s="128"/>
      <c r="B193" s="223"/>
      <c r="C193" s="129"/>
      <c r="D193" s="129"/>
      <c r="E193" s="209"/>
      <c r="F193" s="217"/>
    </row>
    <row r="194" spans="1:6" ht="24">
      <c r="A194" s="128" t="s">
        <v>9</v>
      </c>
      <c r="B194" s="223" t="s">
        <v>229</v>
      </c>
      <c r="C194" s="152" t="s">
        <v>96</v>
      </c>
      <c r="D194" s="153">
        <v>1</v>
      </c>
      <c r="E194" s="203"/>
      <c r="F194" s="257">
        <f>D194*E194</f>
        <v>0</v>
      </c>
    </row>
    <row r="195" spans="1:6" ht="12.75" customHeight="1">
      <c r="A195" s="128"/>
      <c r="B195" s="223"/>
      <c r="E195" s="212"/>
      <c r="F195" s="212"/>
    </row>
    <row r="196" spans="1:6">
      <c r="A196" s="128"/>
      <c r="B196" s="223"/>
      <c r="C196" s="129"/>
      <c r="D196" s="129"/>
      <c r="E196" s="209"/>
      <c r="F196" s="258">
        <f t="shared" ref="F196:F245" si="3">D196*E196</f>
        <v>0</v>
      </c>
    </row>
    <row r="197" spans="1:6">
      <c r="A197" s="128" t="s">
        <v>13</v>
      </c>
      <c r="B197" s="223" t="s">
        <v>97</v>
      </c>
      <c r="C197" s="152" t="s">
        <v>96</v>
      </c>
      <c r="D197" s="153">
        <v>3</v>
      </c>
      <c r="E197" s="203"/>
      <c r="F197" s="257">
        <f>D197*E197</f>
        <v>0</v>
      </c>
    </row>
    <row r="198" spans="1:6">
      <c r="A198" s="128"/>
      <c r="B198" s="223"/>
      <c r="E198" s="212"/>
      <c r="F198" s="212"/>
    </row>
    <row r="199" spans="1:6">
      <c r="A199" s="128"/>
      <c r="B199" s="223"/>
      <c r="C199" s="130"/>
      <c r="D199" s="129"/>
      <c r="E199" s="209"/>
      <c r="F199" s="258"/>
    </row>
    <row r="200" spans="1:6" ht="24">
      <c r="A200" s="128" t="s">
        <v>98</v>
      </c>
      <c r="B200" s="223" t="s">
        <v>99</v>
      </c>
      <c r="C200" s="152" t="s">
        <v>96</v>
      </c>
      <c r="D200" s="153">
        <v>3</v>
      </c>
      <c r="E200" s="203"/>
      <c r="F200" s="257">
        <f>D200*E200</f>
        <v>0</v>
      </c>
    </row>
    <row r="201" spans="1:6">
      <c r="A201" s="128"/>
      <c r="B201" s="223"/>
      <c r="E201" s="212"/>
      <c r="F201" s="212"/>
    </row>
    <row r="202" spans="1:6">
      <c r="A202" s="128"/>
      <c r="B202" s="223"/>
      <c r="C202" s="129"/>
      <c r="D202" s="129"/>
      <c r="E202" s="209"/>
      <c r="F202" s="258">
        <f t="shared" si="3"/>
        <v>0</v>
      </c>
    </row>
    <row r="203" spans="1:6" ht="36">
      <c r="A203" s="128" t="s">
        <v>100</v>
      </c>
      <c r="B203" s="224" t="s">
        <v>253</v>
      </c>
      <c r="C203" s="152" t="s">
        <v>96</v>
      </c>
      <c r="D203" s="153">
        <v>3</v>
      </c>
      <c r="E203" s="203"/>
      <c r="F203" s="257">
        <f>D203*E203</f>
        <v>0</v>
      </c>
    </row>
    <row r="204" spans="1:6">
      <c r="A204" s="128"/>
      <c r="B204" s="223"/>
      <c r="E204" s="212"/>
      <c r="F204" s="212"/>
    </row>
    <row r="205" spans="1:6">
      <c r="A205" s="128"/>
      <c r="B205" s="223"/>
      <c r="C205" s="130"/>
      <c r="D205" s="129"/>
      <c r="E205" s="209"/>
      <c r="F205" s="258">
        <f t="shared" si="3"/>
        <v>0</v>
      </c>
    </row>
    <row r="206" spans="1:6">
      <c r="A206" s="128" t="s">
        <v>101</v>
      </c>
      <c r="B206" s="223" t="s">
        <v>102</v>
      </c>
      <c r="C206" s="129"/>
      <c r="D206" s="129"/>
      <c r="E206" s="209"/>
      <c r="F206" s="258">
        <f t="shared" si="3"/>
        <v>0</v>
      </c>
    </row>
    <row r="207" spans="1:6">
      <c r="A207" s="128"/>
      <c r="B207" s="223" t="s">
        <v>103</v>
      </c>
      <c r="C207" s="129"/>
      <c r="D207" s="129"/>
      <c r="E207" s="209"/>
      <c r="F207" s="258">
        <f t="shared" si="3"/>
        <v>0</v>
      </c>
    </row>
    <row r="208" spans="1:6">
      <c r="A208" s="128"/>
      <c r="B208" s="223" t="s">
        <v>104</v>
      </c>
      <c r="C208" s="129"/>
      <c r="D208" s="129"/>
      <c r="E208" s="209"/>
      <c r="F208" s="258">
        <f t="shared" si="3"/>
        <v>0</v>
      </c>
    </row>
    <row r="209" spans="1:6">
      <c r="A209" s="128"/>
      <c r="B209" s="223" t="s">
        <v>105</v>
      </c>
      <c r="C209" s="129"/>
      <c r="D209" s="129"/>
      <c r="E209" s="209"/>
      <c r="F209" s="258">
        <f t="shared" si="3"/>
        <v>0</v>
      </c>
    </row>
    <row r="210" spans="1:6">
      <c r="A210" s="128"/>
      <c r="B210" s="223" t="s">
        <v>106</v>
      </c>
      <c r="C210" s="129"/>
      <c r="D210" s="129"/>
      <c r="E210" s="209"/>
      <c r="F210" s="258">
        <f t="shared" si="3"/>
        <v>0</v>
      </c>
    </row>
    <row r="211" spans="1:6">
      <c r="A211" s="128"/>
      <c r="B211" s="223" t="s">
        <v>107</v>
      </c>
      <c r="C211" s="129"/>
      <c r="D211" s="129"/>
      <c r="E211" s="209"/>
      <c r="F211" s="258">
        <f t="shared" si="3"/>
        <v>0</v>
      </c>
    </row>
    <row r="212" spans="1:6">
      <c r="A212" s="128"/>
      <c r="B212" s="223" t="s">
        <v>108</v>
      </c>
      <c r="C212" s="129"/>
      <c r="D212" s="129"/>
      <c r="E212" s="209"/>
      <c r="F212" s="258">
        <f t="shared" si="3"/>
        <v>0</v>
      </c>
    </row>
    <row r="213" spans="1:6">
      <c r="A213" s="128"/>
      <c r="B213" s="223" t="s">
        <v>109</v>
      </c>
      <c r="C213" s="129"/>
      <c r="D213" s="129"/>
      <c r="E213" s="209"/>
      <c r="F213" s="258">
        <f t="shared" si="3"/>
        <v>0</v>
      </c>
    </row>
    <row r="214" spans="1:6">
      <c r="A214" s="128"/>
      <c r="B214" s="223" t="s">
        <v>254</v>
      </c>
      <c r="C214" s="152" t="s">
        <v>96</v>
      </c>
      <c r="D214" s="153">
        <v>1</v>
      </c>
      <c r="E214" s="203"/>
      <c r="F214" s="257">
        <f>D214*E214</f>
        <v>0</v>
      </c>
    </row>
    <row r="215" spans="1:6">
      <c r="A215" s="128"/>
      <c r="B215" s="223"/>
      <c r="E215" s="212"/>
      <c r="F215" s="212"/>
    </row>
    <row r="216" spans="1:6">
      <c r="A216" s="128"/>
      <c r="B216" s="223"/>
      <c r="C216" s="130"/>
      <c r="D216" s="129"/>
      <c r="E216" s="209"/>
      <c r="F216" s="258">
        <f t="shared" si="3"/>
        <v>0</v>
      </c>
    </row>
    <row r="217" spans="1:6" ht="36">
      <c r="A217" s="128" t="s">
        <v>110</v>
      </c>
      <c r="B217" s="223" t="s">
        <v>255</v>
      </c>
      <c r="C217" s="152" t="s">
        <v>96</v>
      </c>
      <c r="D217" s="153">
        <v>1</v>
      </c>
      <c r="E217" s="203"/>
      <c r="F217" s="257">
        <f>D217*E217</f>
        <v>0</v>
      </c>
    </row>
    <row r="218" spans="1:6">
      <c r="A218" s="128"/>
      <c r="B218" s="223"/>
      <c r="E218" s="212"/>
      <c r="F218" s="212"/>
    </row>
    <row r="219" spans="1:6">
      <c r="A219" s="128"/>
      <c r="B219" s="223"/>
      <c r="C219" s="130"/>
      <c r="D219" s="129"/>
      <c r="E219" s="209"/>
      <c r="F219" s="258"/>
    </row>
    <row r="220" spans="1:6">
      <c r="A220" s="128" t="s">
        <v>111</v>
      </c>
      <c r="B220" s="225" t="s">
        <v>112</v>
      </c>
      <c r="C220" s="130"/>
      <c r="D220" s="129"/>
      <c r="E220" s="209"/>
      <c r="F220" s="258">
        <f t="shared" si="3"/>
        <v>0</v>
      </c>
    </row>
    <row r="221" spans="1:6">
      <c r="A221" s="128"/>
      <c r="B221" s="225" t="s">
        <v>113</v>
      </c>
      <c r="C221" s="130"/>
      <c r="D221" s="129"/>
      <c r="E221" s="209"/>
      <c r="F221" s="258">
        <f t="shared" si="3"/>
        <v>0</v>
      </c>
    </row>
    <row r="222" spans="1:6" ht="16.899999999999999" customHeight="1">
      <c r="A222" s="128"/>
      <c r="B222" s="225" t="s">
        <v>256</v>
      </c>
      <c r="C222" s="152" t="s">
        <v>96</v>
      </c>
      <c r="D222" s="153">
        <v>1</v>
      </c>
      <c r="E222" s="203"/>
      <c r="F222" s="257">
        <f>D222*E222</f>
        <v>0</v>
      </c>
    </row>
    <row r="223" spans="1:6">
      <c r="A223" s="128"/>
      <c r="B223" s="223"/>
      <c r="E223" s="212"/>
      <c r="F223" s="212"/>
    </row>
    <row r="224" spans="1:6">
      <c r="A224" s="128"/>
      <c r="B224" s="223"/>
      <c r="C224" s="130"/>
      <c r="D224" s="129"/>
      <c r="E224" s="209"/>
      <c r="F224" s="258">
        <f t="shared" si="3"/>
        <v>0</v>
      </c>
    </row>
    <row r="225" spans="1:6">
      <c r="A225" s="128" t="s">
        <v>114</v>
      </c>
      <c r="B225" s="225" t="s">
        <v>115</v>
      </c>
      <c r="C225" s="130"/>
      <c r="D225" s="129"/>
      <c r="E225" s="209"/>
      <c r="F225" s="258">
        <f t="shared" si="3"/>
        <v>0</v>
      </c>
    </row>
    <row r="226" spans="1:6" ht="24">
      <c r="A226" s="128"/>
      <c r="B226" s="225" t="s">
        <v>257</v>
      </c>
      <c r="C226" s="152" t="s">
        <v>96</v>
      </c>
      <c r="D226" s="153">
        <v>1</v>
      </c>
      <c r="E226" s="203"/>
      <c r="F226" s="257">
        <f>D226*E226</f>
        <v>0</v>
      </c>
    </row>
    <row r="227" spans="1:6">
      <c r="A227" s="128"/>
      <c r="B227" s="225"/>
      <c r="E227" s="213"/>
      <c r="F227" s="212"/>
    </row>
    <row r="228" spans="1:6">
      <c r="A228" s="128"/>
      <c r="B228" s="223"/>
      <c r="C228" s="130"/>
      <c r="D228" s="129"/>
      <c r="E228" s="209"/>
      <c r="F228" s="258">
        <f t="shared" si="3"/>
        <v>0</v>
      </c>
    </row>
    <row r="229" spans="1:6">
      <c r="A229" s="128" t="s">
        <v>116</v>
      </c>
      <c r="B229" s="226" t="s">
        <v>230</v>
      </c>
      <c r="C229" s="130"/>
      <c r="D229" s="129"/>
      <c r="E229" s="209"/>
      <c r="F229" s="258">
        <f t="shared" si="3"/>
        <v>0</v>
      </c>
    </row>
    <row r="230" spans="1:6">
      <c r="A230" s="128"/>
      <c r="B230" s="225" t="s">
        <v>258</v>
      </c>
      <c r="C230" s="152" t="s">
        <v>96</v>
      </c>
      <c r="D230" s="152">
        <v>1</v>
      </c>
      <c r="E230" s="203"/>
      <c r="F230" s="257">
        <f>D230*E230</f>
        <v>0</v>
      </c>
    </row>
    <row r="231" spans="1:6">
      <c r="A231" s="128"/>
      <c r="B231" s="32"/>
      <c r="E231" s="212"/>
      <c r="F231" s="212"/>
    </row>
    <row r="232" spans="1:6">
      <c r="A232" s="128"/>
      <c r="B232" s="223"/>
      <c r="C232" s="130"/>
      <c r="D232" s="129"/>
      <c r="E232" s="209"/>
      <c r="F232" s="258">
        <f t="shared" si="3"/>
        <v>0</v>
      </c>
    </row>
    <row r="233" spans="1:6" ht="36">
      <c r="A233" s="128" t="s">
        <v>117</v>
      </c>
      <c r="B233" s="223" t="s">
        <v>259</v>
      </c>
      <c r="C233" s="152" t="s">
        <v>96</v>
      </c>
      <c r="D233" s="152">
        <v>1</v>
      </c>
      <c r="E233" s="203"/>
      <c r="F233" s="257">
        <f>D233*E233</f>
        <v>0</v>
      </c>
    </row>
    <row r="234" spans="1:6">
      <c r="A234" s="128"/>
      <c r="B234" s="223"/>
      <c r="E234" s="212"/>
      <c r="F234" s="212"/>
    </row>
    <row r="235" spans="1:6">
      <c r="A235" s="128"/>
      <c r="B235" s="223"/>
      <c r="C235" s="130"/>
      <c r="D235" s="129"/>
      <c r="E235" s="209"/>
      <c r="F235" s="258">
        <f t="shared" si="3"/>
        <v>0</v>
      </c>
    </row>
    <row r="236" spans="1:6" ht="12.75" customHeight="1">
      <c r="A236" s="128" t="s">
        <v>118</v>
      </c>
      <c r="B236" s="223" t="s">
        <v>119</v>
      </c>
      <c r="C236" s="130"/>
      <c r="D236" s="129"/>
      <c r="E236" s="209"/>
      <c r="F236" s="258">
        <f t="shared" si="3"/>
        <v>0</v>
      </c>
    </row>
    <row r="237" spans="1:6" ht="13.5" customHeight="1">
      <c r="A237" s="128"/>
      <c r="B237" s="223" t="s">
        <v>120</v>
      </c>
      <c r="C237" s="130"/>
      <c r="D237" s="129"/>
      <c r="E237" s="209"/>
      <c r="F237" s="258">
        <f t="shared" si="3"/>
        <v>0</v>
      </c>
    </row>
    <row r="238" spans="1:6" ht="15" customHeight="1">
      <c r="A238" s="128"/>
      <c r="B238" s="223" t="s">
        <v>249</v>
      </c>
      <c r="C238" s="130"/>
      <c r="D238" s="129"/>
      <c r="E238" s="209"/>
      <c r="F238" s="258">
        <f t="shared" si="3"/>
        <v>0</v>
      </c>
    </row>
    <row r="239" spans="1:6" ht="26.25" customHeight="1">
      <c r="A239" s="128"/>
      <c r="B239" s="223" t="s">
        <v>252</v>
      </c>
      <c r="C239" s="130"/>
      <c r="D239" s="129"/>
      <c r="E239" s="209"/>
      <c r="F239" s="258">
        <f t="shared" si="3"/>
        <v>0</v>
      </c>
    </row>
    <row r="240" spans="1:6" ht="30.75" customHeight="1">
      <c r="A240" s="128"/>
      <c r="B240" s="224" t="s">
        <v>250</v>
      </c>
      <c r="C240" s="130"/>
      <c r="D240" s="129"/>
      <c r="E240" s="209"/>
      <c r="F240" s="258">
        <f t="shared" si="3"/>
        <v>0</v>
      </c>
    </row>
    <row r="241" spans="1:7" ht="12.75" customHeight="1">
      <c r="A241" s="128"/>
      <c r="B241" s="223" t="s">
        <v>121</v>
      </c>
      <c r="C241" s="130"/>
      <c r="D241" s="129"/>
      <c r="E241" s="209"/>
      <c r="F241" s="258">
        <f t="shared" si="3"/>
        <v>0</v>
      </c>
    </row>
    <row r="242" spans="1:7" ht="12.75" customHeight="1">
      <c r="A242" s="128"/>
      <c r="B242" s="223" t="s">
        <v>122</v>
      </c>
      <c r="C242" s="130"/>
      <c r="D242" s="129"/>
      <c r="E242" s="209"/>
      <c r="F242" s="258">
        <f t="shared" si="3"/>
        <v>0</v>
      </c>
    </row>
    <row r="243" spans="1:7" ht="12.75" customHeight="1">
      <c r="A243" s="128"/>
      <c r="B243" s="223" t="s">
        <v>123</v>
      </c>
      <c r="C243" s="130"/>
      <c r="D243" s="129"/>
      <c r="E243" s="209"/>
      <c r="F243" s="258">
        <f t="shared" si="3"/>
        <v>0</v>
      </c>
    </row>
    <row r="244" spans="1:7" ht="12.75" customHeight="1">
      <c r="A244" s="128"/>
      <c r="B244" s="223" t="s">
        <v>124</v>
      </c>
      <c r="C244" s="130"/>
      <c r="D244" s="129"/>
      <c r="E244" s="209"/>
      <c r="F244" s="258">
        <f t="shared" si="3"/>
        <v>0</v>
      </c>
    </row>
    <row r="245" spans="1:7" ht="12.75" customHeight="1">
      <c r="A245" s="128"/>
      <c r="B245" s="227" t="s">
        <v>125</v>
      </c>
      <c r="C245" s="130"/>
      <c r="D245" s="129"/>
      <c r="E245" s="209"/>
      <c r="F245" s="258">
        <f t="shared" si="3"/>
        <v>0</v>
      </c>
    </row>
    <row r="246" spans="1:7" ht="12.75" customHeight="1">
      <c r="A246" s="128"/>
      <c r="B246" s="227" t="s">
        <v>126</v>
      </c>
      <c r="C246" s="130"/>
      <c r="D246" s="129"/>
      <c r="E246" s="209"/>
      <c r="F246" s="212"/>
    </row>
    <row r="247" spans="1:7" ht="12.75" customHeight="1">
      <c r="A247" s="128"/>
      <c r="B247" s="227" t="s">
        <v>127</v>
      </c>
      <c r="C247" s="130"/>
      <c r="D247" s="129"/>
      <c r="E247" s="209"/>
      <c r="F247" s="212"/>
      <c r="G247" s="126"/>
    </row>
    <row r="248" spans="1:7" ht="12.75" customHeight="1">
      <c r="A248" s="128"/>
      <c r="B248" s="223" t="s">
        <v>128</v>
      </c>
      <c r="C248" s="130"/>
      <c r="D248" s="129"/>
      <c r="E248" s="209"/>
      <c r="F248" s="212"/>
      <c r="G248" s="126"/>
    </row>
    <row r="249" spans="1:7" ht="12.75" customHeight="1">
      <c r="A249" s="128"/>
      <c r="B249" s="223" t="s">
        <v>129</v>
      </c>
      <c r="C249" s="130"/>
      <c r="D249" s="129"/>
      <c r="E249" s="209"/>
      <c r="F249" s="212"/>
      <c r="G249" s="126"/>
    </row>
    <row r="250" spans="1:7" ht="12.75" customHeight="1">
      <c r="A250" s="128"/>
      <c r="B250" s="223" t="s">
        <v>130</v>
      </c>
      <c r="C250" s="130"/>
      <c r="D250" s="129"/>
      <c r="E250" s="209"/>
      <c r="F250" s="212"/>
      <c r="G250" s="126"/>
    </row>
    <row r="251" spans="1:7" ht="12.75" customHeight="1">
      <c r="A251" s="128"/>
      <c r="B251" s="223" t="s">
        <v>131</v>
      </c>
      <c r="C251" s="130"/>
      <c r="D251" s="129"/>
      <c r="E251" s="209"/>
      <c r="F251" s="212"/>
      <c r="G251" s="126"/>
    </row>
    <row r="252" spans="1:7" ht="12.75" customHeight="1">
      <c r="A252" s="128"/>
      <c r="B252" s="224" t="s">
        <v>132</v>
      </c>
      <c r="C252" s="130"/>
      <c r="D252" s="129"/>
      <c r="E252" s="209"/>
      <c r="F252" s="212"/>
      <c r="G252" s="126"/>
    </row>
    <row r="253" spans="1:7" ht="12.75" customHeight="1">
      <c r="A253" s="128"/>
      <c r="B253" s="223" t="s">
        <v>261</v>
      </c>
      <c r="C253" s="152" t="s">
        <v>96</v>
      </c>
      <c r="D253" s="153">
        <v>1</v>
      </c>
      <c r="E253" s="203"/>
      <c r="F253" s="257">
        <f>D253*E253</f>
        <v>0</v>
      </c>
      <c r="G253" s="126"/>
    </row>
    <row r="254" spans="1:7" ht="12.75" customHeight="1">
      <c r="A254" s="128"/>
      <c r="B254" s="223"/>
      <c r="C254" s="130"/>
      <c r="D254" s="129"/>
      <c r="E254" s="209"/>
      <c r="F254" s="258">
        <f t="shared" ref="F254:F313" si="4">D254*E254</f>
        <v>0</v>
      </c>
    </row>
    <row r="255" spans="1:7" ht="12.75" customHeight="1">
      <c r="A255" s="128"/>
      <c r="B255" s="223"/>
      <c r="C255" s="130"/>
      <c r="D255" s="129"/>
      <c r="E255" s="209"/>
      <c r="F255" s="258">
        <f t="shared" si="4"/>
        <v>0</v>
      </c>
    </row>
    <row r="256" spans="1:7">
      <c r="A256" s="128" t="s">
        <v>133</v>
      </c>
      <c r="B256" s="223" t="s">
        <v>134</v>
      </c>
      <c r="C256" s="130"/>
      <c r="D256" s="129"/>
      <c r="E256" s="209"/>
      <c r="F256" s="258">
        <f t="shared" si="4"/>
        <v>0</v>
      </c>
    </row>
    <row r="257" spans="1:6" ht="48">
      <c r="A257" s="128"/>
      <c r="B257" s="223" t="s">
        <v>239</v>
      </c>
      <c r="C257" s="152" t="s">
        <v>3</v>
      </c>
      <c r="D257" s="153">
        <v>1</v>
      </c>
      <c r="E257" s="203"/>
      <c r="F257" s="257">
        <f>D257*E257</f>
        <v>0</v>
      </c>
    </row>
    <row r="258" spans="1:6">
      <c r="A258" s="128"/>
      <c r="B258" s="223"/>
      <c r="E258" s="212"/>
      <c r="F258" s="212"/>
    </row>
    <row r="259" spans="1:6">
      <c r="A259" s="128"/>
      <c r="B259" s="223"/>
      <c r="E259" s="212"/>
      <c r="F259" s="212"/>
    </row>
    <row r="260" spans="1:6">
      <c r="A260" s="128"/>
      <c r="B260" s="223"/>
      <c r="C260" s="130"/>
      <c r="D260" s="129"/>
      <c r="E260" s="209"/>
      <c r="F260" s="258">
        <f t="shared" si="4"/>
        <v>0</v>
      </c>
    </row>
    <row r="261" spans="1:6" ht="24">
      <c r="A261" s="128" t="s">
        <v>135</v>
      </c>
      <c r="B261" s="223" t="s">
        <v>263</v>
      </c>
      <c r="C261" s="130"/>
      <c r="D261" s="129"/>
      <c r="E261" s="209"/>
      <c r="F261" s="258">
        <f t="shared" si="4"/>
        <v>0</v>
      </c>
    </row>
    <row r="262" spans="1:6">
      <c r="A262" s="128"/>
      <c r="B262" s="223" t="s">
        <v>136</v>
      </c>
      <c r="C262" s="130"/>
      <c r="D262" s="129"/>
      <c r="E262" s="209"/>
      <c r="F262" s="258">
        <f t="shared" si="4"/>
        <v>0</v>
      </c>
    </row>
    <row r="263" spans="1:6">
      <c r="A263" s="128"/>
      <c r="B263" s="223" t="s">
        <v>137</v>
      </c>
      <c r="C263" s="130"/>
      <c r="D263" s="129"/>
      <c r="E263" s="209"/>
      <c r="F263" s="258">
        <f t="shared" si="4"/>
        <v>0</v>
      </c>
    </row>
    <row r="264" spans="1:6">
      <c r="A264" s="128"/>
      <c r="B264" s="223" t="s">
        <v>138</v>
      </c>
      <c r="C264" s="130"/>
      <c r="D264" s="129"/>
      <c r="E264" s="209"/>
      <c r="F264" s="258">
        <f t="shared" si="4"/>
        <v>0</v>
      </c>
    </row>
    <row r="265" spans="1:6">
      <c r="A265" s="128"/>
      <c r="B265" s="223" t="s">
        <v>139</v>
      </c>
      <c r="C265" s="130"/>
      <c r="D265" s="129"/>
      <c r="E265" s="209"/>
      <c r="F265" s="258">
        <f t="shared" si="4"/>
        <v>0</v>
      </c>
    </row>
    <row r="266" spans="1:6">
      <c r="A266" s="128"/>
      <c r="B266" s="223" t="s">
        <v>251</v>
      </c>
      <c r="C266" s="152" t="s">
        <v>3</v>
      </c>
      <c r="D266" s="153">
        <v>1</v>
      </c>
      <c r="E266" s="203"/>
      <c r="F266" s="257">
        <f>D266*E266</f>
        <v>0</v>
      </c>
    </row>
    <row r="267" spans="1:6">
      <c r="A267" s="128"/>
      <c r="B267" s="223"/>
      <c r="E267" s="212"/>
      <c r="F267" s="212"/>
    </row>
    <row r="268" spans="1:6">
      <c r="A268" s="128"/>
      <c r="B268" s="223"/>
      <c r="C268" s="130"/>
      <c r="D268" s="129"/>
      <c r="E268" s="209"/>
      <c r="F268" s="258">
        <f t="shared" si="4"/>
        <v>0</v>
      </c>
    </row>
    <row r="269" spans="1:6">
      <c r="A269" s="128" t="s">
        <v>140</v>
      </c>
      <c r="B269" s="223" t="s">
        <v>141</v>
      </c>
      <c r="C269" s="130"/>
      <c r="D269" s="129"/>
      <c r="E269" s="209"/>
      <c r="F269" s="258">
        <f t="shared" si="4"/>
        <v>0</v>
      </c>
    </row>
    <row r="270" spans="1:6" ht="24">
      <c r="A270" s="128"/>
      <c r="B270" s="223" t="s">
        <v>217</v>
      </c>
      <c r="C270" s="130"/>
      <c r="D270" s="129"/>
      <c r="E270" s="209"/>
      <c r="F270" s="258">
        <f t="shared" si="4"/>
        <v>0</v>
      </c>
    </row>
    <row r="271" spans="1:6">
      <c r="A271" s="128"/>
      <c r="B271" s="223" t="s">
        <v>218</v>
      </c>
      <c r="C271" s="130"/>
      <c r="D271" s="129"/>
      <c r="E271" s="209"/>
      <c r="F271" s="258">
        <f t="shared" si="4"/>
        <v>0</v>
      </c>
    </row>
    <row r="272" spans="1:6">
      <c r="A272" s="128"/>
      <c r="B272" s="223" t="s">
        <v>142</v>
      </c>
      <c r="C272" s="129"/>
      <c r="D272" s="129"/>
      <c r="E272" s="209"/>
      <c r="F272" s="258">
        <f t="shared" si="4"/>
        <v>0</v>
      </c>
    </row>
    <row r="273" spans="1:6">
      <c r="A273" s="128"/>
      <c r="B273" s="224" t="s">
        <v>143</v>
      </c>
      <c r="C273" s="129"/>
      <c r="D273" s="129"/>
      <c r="E273" s="209"/>
      <c r="F273" s="258">
        <f t="shared" si="4"/>
        <v>0</v>
      </c>
    </row>
    <row r="274" spans="1:6">
      <c r="A274" s="128"/>
      <c r="B274" s="225" t="s">
        <v>144</v>
      </c>
      <c r="C274" s="130"/>
      <c r="D274" s="129"/>
      <c r="E274" s="209"/>
      <c r="F274" s="258">
        <f t="shared" si="4"/>
        <v>0</v>
      </c>
    </row>
    <row r="275" spans="1:6">
      <c r="A275" s="128"/>
      <c r="B275" s="225" t="s">
        <v>145</v>
      </c>
      <c r="C275" s="130"/>
      <c r="D275" s="129"/>
      <c r="E275" s="209"/>
      <c r="F275" s="258">
        <f t="shared" si="4"/>
        <v>0</v>
      </c>
    </row>
    <row r="276" spans="1:6">
      <c r="A276" s="128"/>
      <c r="B276" s="225" t="s">
        <v>146</v>
      </c>
      <c r="C276" s="130"/>
      <c r="D276" s="129"/>
      <c r="E276" s="209"/>
      <c r="F276" s="258">
        <f t="shared" si="4"/>
        <v>0</v>
      </c>
    </row>
    <row r="277" spans="1:6">
      <c r="A277" s="128"/>
      <c r="B277" s="225" t="s">
        <v>147</v>
      </c>
      <c r="C277" s="130"/>
      <c r="D277" s="129"/>
      <c r="E277" s="209"/>
      <c r="F277" s="258">
        <f t="shared" si="4"/>
        <v>0</v>
      </c>
    </row>
    <row r="278" spans="1:6">
      <c r="A278" s="128"/>
      <c r="B278" s="225" t="s">
        <v>148</v>
      </c>
      <c r="C278" s="130"/>
      <c r="D278" s="129"/>
      <c r="E278" s="209"/>
      <c r="F278" s="258">
        <f t="shared" si="4"/>
        <v>0</v>
      </c>
    </row>
    <row r="279" spans="1:6">
      <c r="A279" s="128"/>
      <c r="B279" s="225" t="s">
        <v>149</v>
      </c>
      <c r="C279" s="130"/>
      <c r="D279" s="129"/>
      <c r="E279" s="209"/>
      <c r="F279" s="258">
        <f t="shared" si="4"/>
        <v>0</v>
      </c>
    </row>
    <row r="280" spans="1:6">
      <c r="A280" s="128"/>
      <c r="B280" s="225" t="s">
        <v>260</v>
      </c>
      <c r="C280" s="152" t="s">
        <v>96</v>
      </c>
      <c r="D280" s="153">
        <v>1</v>
      </c>
      <c r="E280" s="203"/>
      <c r="F280" s="257">
        <f>D280*E280</f>
        <v>0</v>
      </c>
    </row>
    <row r="281" spans="1:6">
      <c r="A281" s="128"/>
      <c r="B281" s="223"/>
      <c r="C281" s="130"/>
      <c r="D281" s="129"/>
      <c r="E281" s="209"/>
      <c r="F281" s="258"/>
    </row>
    <row r="282" spans="1:6">
      <c r="A282" s="128"/>
      <c r="B282" s="223"/>
      <c r="C282" s="130"/>
      <c r="D282" s="129"/>
      <c r="E282" s="209"/>
      <c r="F282" s="258"/>
    </row>
    <row r="283" spans="1:6">
      <c r="A283" s="128" t="s">
        <v>150</v>
      </c>
      <c r="B283" s="223" t="s">
        <v>151</v>
      </c>
      <c r="C283" s="130"/>
      <c r="D283" s="129"/>
      <c r="E283" s="209"/>
      <c r="F283" s="258">
        <f>D283*E283</f>
        <v>0</v>
      </c>
    </row>
    <row r="284" spans="1:6" ht="66" customHeight="1">
      <c r="A284" s="128"/>
      <c r="B284" s="224" t="s">
        <v>262</v>
      </c>
      <c r="C284" s="152" t="s">
        <v>3</v>
      </c>
      <c r="D284" s="153">
        <v>1</v>
      </c>
      <c r="E284" s="203"/>
      <c r="F284" s="257">
        <f>D284*E284</f>
        <v>0</v>
      </c>
    </row>
    <row r="285" spans="1:6">
      <c r="A285" s="128"/>
      <c r="B285" s="223"/>
      <c r="E285" s="212"/>
      <c r="F285" s="212"/>
    </row>
    <row r="286" spans="1:6">
      <c r="A286" s="128"/>
      <c r="B286" s="223"/>
      <c r="C286" s="132"/>
      <c r="D286" s="132"/>
      <c r="E286" s="209"/>
      <c r="F286" s="258">
        <f>D284*E286</f>
        <v>0</v>
      </c>
    </row>
    <row r="287" spans="1:6" ht="24">
      <c r="A287" s="133" t="s">
        <v>152</v>
      </c>
      <c r="B287" s="228" t="s">
        <v>153</v>
      </c>
      <c r="C287" s="156" t="s">
        <v>3</v>
      </c>
      <c r="D287" s="157">
        <v>1</v>
      </c>
      <c r="E287" s="203"/>
      <c r="F287" s="257">
        <f>D287*E287</f>
        <v>0</v>
      </c>
    </row>
    <row r="288" spans="1:6">
      <c r="A288" s="134"/>
      <c r="B288" s="223"/>
      <c r="E288" s="212"/>
      <c r="F288" s="212"/>
    </row>
    <row r="289" spans="1:6">
      <c r="A289" s="128"/>
      <c r="B289" s="223"/>
      <c r="C289" s="130"/>
      <c r="D289" s="129"/>
      <c r="E289" s="209"/>
      <c r="F289" s="258"/>
    </row>
    <row r="290" spans="1:6" ht="24">
      <c r="A290" s="128" t="s">
        <v>154</v>
      </c>
      <c r="B290" s="229" t="s">
        <v>155</v>
      </c>
      <c r="C290" s="135"/>
      <c r="D290" s="129"/>
      <c r="E290" s="204"/>
      <c r="F290" s="258">
        <f t="shared" si="4"/>
        <v>0</v>
      </c>
    </row>
    <row r="291" spans="1:6">
      <c r="A291" s="128"/>
      <c r="B291" s="230" t="s">
        <v>156</v>
      </c>
      <c r="C291" s="152" t="s">
        <v>3</v>
      </c>
      <c r="D291" s="153">
        <v>4</v>
      </c>
      <c r="E291" s="203"/>
      <c r="F291" s="257">
        <f t="shared" si="4"/>
        <v>0</v>
      </c>
    </row>
    <row r="292" spans="1:6">
      <c r="A292" s="128"/>
      <c r="B292" s="230"/>
      <c r="C292" s="135"/>
      <c r="D292" s="154"/>
      <c r="E292" s="214"/>
      <c r="F292" s="215"/>
    </row>
    <row r="293" spans="1:6">
      <c r="A293" s="128"/>
      <c r="B293" s="231"/>
      <c r="C293" s="135"/>
      <c r="D293" s="129"/>
      <c r="E293" s="209"/>
      <c r="F293" s="258">
        <f t="shared" si="4"/>
        <v>0</v>
      </c>
    </row>
    <row r="294" spans="1:6" ht="24">
      <c r="A294" s="128" t="s">
        <v>157</v>
      </c>
      <c r="B294" s="229" t="s">
        <v>158</v>
      </c>
      <c r="C294" s="135"/>
      <c r="D294" s="129"/>
      <c r="E294" s="209"/>
      <c r="F294" s="258">
        <f t="shared" si="4"/>
        <v>0</v>
      </c>
    </row>
    <row r="295" spans="1:6">
      <c r="A295" s="128"/>
      <c r="B295" s="230" t="s">
        <v>159</v>
      </c>
      <c r="C295" s="152" t="s">
        <v>3</v>
      </c>
      <c r="D295" s="153">
        <v>2</v>
      </c>
      <c r="E295" s="203"/>
      <c r="F295" s="257">
        <f t="shared" si="4"/>
        <v>0</v>
      </c>
    </row>
    <row r="296" spans="1:6">
      <c r="A296" s="128"/>
      <c r="B296" s="230"/>
      <c r="C296" s="135"/>
      <c r="D296" s="129"/>
      <c r="E296" s="209"/>
      <c r="F296" s="258"/>
    </row>
    <row r="297" spans="1:6">
      <c r="A297" s="128"/>
      <c r="B297" s="231"/>
      <c r="C297" s="135"/>
      <c r="D297" s="129"/>
      <c r="E297" s="209"/>
      <c r="F297" s="258">
        <f t="shared" si="4"/>
        <v>0</v>
      </c>
    </row>
    <row r="298" spans="1:6" ht="24">
      <c r="A298" s="128" t="s">
        <v>160</v>
      </c>
      <c r="B298" s="229" t="s">
        <v>161</v>
      </c>
      <c r="C298" s="152" t="s">
        <v>162</v>
      </c>
      <c r="D298" s="153">
        <v>8</v>
      </c>
      <c r="E298" s="203"/>
      <c r="F298" s="257">
        <f t="shared" si="4"/>
        <v>0</v>
      </c>
    </row>
    <row r="299" spans="1:6">
      <c r="A299" s="128"/>
      <c r="B299" s="229"/>
      <c r="C299" s="135"/>
      <c r="D299" s="129"/>
      <c r="E299" s="209"/>
      <c r="F299" s="258"/>
    </row>
    <row r="300" spans="1:6" ht="15.75" customHeight="1">
      <c r="A300" s="128"/>
      <c r="B300" s="229"/>
      <c r="C300" s="135"/>
      <c r="D300" s="129"/>
      <c r="E300" s="209"/>
      <c r="F300" s="258">
        <f t="shared" si="4"/>
        <v>0</v>
      </c>
    </row>
    <row r="301" spans="1:6" ht="77.25" customHeight="1">
      <c r="A301" s="128" t="s">
        <v>163</v>
      </c>
      <c r="B301" s="255" t="s">
        <v>264</v>
      </c>
      <c r="C301" s="135"/>
      <c r="D301" s="129"/>
      <c r="E301" s="209"/>
      <c r="F301" s="258">
        <f t="shared" si="4"/>
        <v>0</v>
      </c>
    </row>
    <row r="302" spans="1:6">
      <c r="A302" s="128"/>
      <c r="B302" s="230" t="s">
        <v>164</v>
      </c>
      <c r="C302" s="152" t="s">
        <v>162</v>
      </c>
      <c r="D302" s="153">
        <v>36</v>
      </c>
      <c r="E302" s="203"/>
      <c r="F302" s="257">
        <f t="shared" si="4"/>
        <v>0</v>
      </c>
    </row>
    <row r="303" spans="1:6">
      <c r="A303" s="128"/>
      <c r="B303" s="225"/>
      <c r="C303" s="130"/>
      <c r="D303" s="129"/>
      <c r="E303" s="209"/>
      <c r="F303" s="258">
        <f t="shared" si="4"/>
        <v>0</v>
      </c>
    </row>
    <row r="304" spans="1:6">
      <c r="A304" s="128"/>
      <c r="B304" s="232"/>
      <c r="C304" s="129"/>
      <c r="D304" s="129"/>
      <c r="E304" s="209"/>
      <c r="F304" s="258">
        <f t="shared" si="4"/>
        <v>0</v>
      </c>
    </row>
    <row r="305" spans="1:6" ht="30.75" customHeight="1">
      <c r="A305" s="128" t="s">
        <v>165</v>
      </c>
      <c r="B305" s="233" t="s">
        <v>166</v>
      </c>
      <c r="C305" s="152" t="s">
        <v>96</v>
      </c>
      <c r="D305" s="153">
        <v>1</v>
      </c>
      <c r="E305" s="203"/>
      <c r="F305" s="257">
        <f>D305*E305</f>
        <v>0</v>
      </c>
    </row>
    <row r="306" spans="1:6">
      <c r="A306" s="128"/>
      <c r="B306" s="233"/>
      <c r="C306" s="135"/>
      <c r="D306" s="154"/>
      <c r="E306" s="215"/>
      <c r="F306" s="215"/>
    </row>
    <row r="307" spans="1:6">
      <c r="A307" s="128"/>
      <c r="B307" s="234"/>
      <c r="E307" s="212"/>
      <c r="F307" s="212"/>
    </row>
    <row r="308" spans="1:6" ht="60">
      <c r="A308" s="128" t="s">
        <v>167</v>
      </c>
      <c r="B308" s="233" t="s">
        <v>235</v>
      </c>
      <c r="C308" s="129"/>
      <c r="D308" s="129"/>
      <c r="E308" s="209"/>
      <c r="F308" s="258">
        <f t="shared" si="4"/>
        <v>0</v>
      </c>
    </row>
    <row r="309" spans="1:6">
      <c r="A309" s="128"/>
      <c r="B309" s="234" t="s">
        <v>168</v>
      </c>
      <c r="C309" s="152" t="s">
        <v>162</v>
      </c>
      <c r="D309" s="153">
        <v>36</v>
      </c>
      <c r="E309" s="203"/>
      <c r="F309" s="257">
        <f t="shared" si="4"/>
        <v>0</v>
      </c>
    </row>
    <row r="310" spans="1:6">
      <c r="A310" s="128"/>
      <c r="B310" s="234"/>
      <c r="C310" s="129"/>
      <c r="D310" s="129"/>
      <c r="E310" s="209"/>
      <c r="F310" s="258">
        <f t="shared" si="4"/>
        <v>0</v>
      </c>
    </row>
    <row r="311" spans="1:6">
      <c r="A311" s="128"/>
      <c r="B311" s="234"/>
      <c r="C311" s="129"/>
      <c r="D311" s="129"/>
      <c r="E311" s="209"/>
      <c r="F311" s="258">
        <f t="shared" si="4"/>
        <v>0</v>
      </c>
    </row>
    <row r="312" spans="1:6" ht="24">
      <c r="A312" s="128" t="s">
        <v>169</v>
      </c>
      <c r="B312" s="235" t="s">
        <v>219</v>
      </c>
      <c r="C312" s="136"/>
      <c r="D312" s="136"/>
      <c r="E312" s="209"/>
      <c r="F312" s="258">
        <f t="shared" si="4"/>
        <v>0</v>
      </c>
    </row>
    <row r="313" spans="1:6">
      <c r="A313" s="128"/>
      <c r="B313" s="235" t="s">
        <v>170</v>
      </c>
      <c r="C313" s="159" t="s">
        <v>3</v>
      </c>
      <c r="D313" s="159">
        <v>2</v>
      </c>
      <c r="E313" s="203"/>
      <c r="F313" s="257">
        <f t="shared" si="4"/>
        <v>0</v>
      </c>
    </row>
    <row r="314" spans="1:6">
      <c r="A314" s="128"/>
      <c r="B314" s="235" t="s">
        <v>171</v>
      </c>
      <c r="C314" s="159" t="s">
        <v>3</v>
      </c>
      <c r="D314" s="159">
        <v>2</v>
      </c>
      <c r="E314" s="203"/>
      <c r="F314" s="257">
        <f>D314*E314</f>
        <v>0</v>
      </c>
    </row>
    <row r="315" spans="1:6">
      <c r="A315" s="128"/>
      <c r="B315" s="235"/>
      <c r="C315" s="158"/>
      <c r="D315" s="158"/>
      <c r="E315" s="214"/>
      <c r="F315" s="215"/>
    </row>
    <row r="316" spans="1:6">
      <c r="A316" s="128"/>
      <c r="B316" s="235"/>
      <c r="C316" s="136"/>
      <c r="D316" s="136"/>
      <c r="E316" s="209"/>
      <c r="F316" s="258">
        <f>D316*E316</f>
        <v>0</v>
      </c>
    </row>
    <row r="317" spans="1:6" ht="24">
      <c r="A317" s="128" t="s">
        <v>172</v>
      </c>
      <c r="B317" s="233" t="s">
        <v>173</v>
      </c>
      <c r="C317" s="160" t="s">
        <v>96</v>
      </c>
      <c r="D317" s="160">
        <v>1</v>
      </c>
      <c r="E317" s="203"/>
      <c r="F317" s="257">
        <f>D317*E317</f>
        <v>0</v>
      </c>
    </row>
    <row r="318" spans="1:6">
      <c r="A318" s="128"/>
      <c r="B318" s="232"/>
      <c r="E318" s="212"/>
      <c r="F318" s="212"/>
    </row>
    <row r="319" spans="1:6">
      <c r="A319" s="128"/>
      <c r="B319" s="232"/>
      <c r="C319" s="137"/>
      <c r="D319" s="137"/>
      <c r="E319" s="209"/>
      <c r="F319" s="258">
        <f>D319*E319</f>
        <v>0</v>
      </c>
    </row>
    <row r="320" spans="1:6" ht="24">
      <c r="A320" s="138" t="s">
        <v>174</v>
      </c>
      <c r="B320" s="233" t="s">
        <v>220</v>
      </c>
      <c r="C320" s="160" t="s">
        <v>96</v>
      </c>
      <c r="D320" s="160">
        <v>1</v>
      </c>
      <c r="E320" s="203"/>
      <c r="F320" s="257">
        <f>D320*E320</f>
        <v>0</v>
      </c>
    </row>
    <row r="321" spans="1:6">
      <c r="A321" s="128"/>
      <c r="B321" s="233"/>
      <c r="E321" s="212"/>
      <c r="F321" s="212"/>
    </row>
    <row r="322" spans="1:6">
      <c r="A322" s="128"/>
      <c r="B322" s="236"/>
      <c r="C322" s="124"/>
      <c r="D322" s="139"/>
      <c r="E322" s="209"/>
      <c r="F322" s="258">
        <f>D322*E322</f>
        <v>0</v>
      </c>
    </row>
    <row r="323" spans="1:6" ht="30" customHeight="1">
      <c r="A323" s="128" t="s">
        <v>175</v>
      </c>
      <c r="B323" s="233" t="s">
        <v>265</v>
      </c>
      <c r="C323" s="160" t="s">
        <v>96</v>
      </c>
      <c r="D323" s="160">
        <v>1</v>
      </c>
      <c r="E323" s="203"/>
      <c r="F323" s="257">
        <f>D323*E323</f>
        <v>0</v>
      </c>
    </row>
    <row r="324" spans="1:6">
      <c r="A324" s="128"/>
      <c r="B324" s="232"/>
      <c r="E324" s="212"/>
      <c r="F324" s="212"/>
    </row>
    <row r="325" spans="1:6">
      <c r="A325" s="128"/>
      <c r="B325" s="236"/>
      <c r="C325" s="124"/>
      <c r="D325" s="139"/>
      <c r="E325" s="209"/>
      <c r="F325" s="258">
        <f>D325*E325</f>
        <v>0</v>
      </c>
    </row>
    <row r="326" spans="1:6">
      <c r="A326" s="128" t="s">
        <v>176</v>
      </c>
      <c r="B326" s="237" t="s">
        <v>221</v>
      </c>
      <c r="C326" s="160" t="s">
        <v>96</v>
      </c>
      <c r="D326" s="160">
        <v>1</v>
      </c>
      <c r="E326" s="203"/>
      <c r="F326" s="257">
        <f>D326*E326</f>
        <v>0</v>
      </c>
    </row>
    <row r="327" spans="1:6">
      <c r="A327" s="128"/>
      <c r="B327" s="237"/>
      <c r="C327" s="140"/>
      <c r="D327" s="141"/>
      <c r="E327" s="209"/>
      <c r="F327" s="258">
        <f>D327*E327</f>
        <v>0</v>
      </c>
    </row>
    <row r="328" spans="1:6" ht="12.75" customHeight="1">
      <c r="A328" s="128"/>
      <c r="B328" s="237"/>
      <c r="E328" s="212"/>
      <c r="F328" s="212"/>
    </row>
    <row r="329" spans="1:6" ht="36">
      <c r="A329" s="128" t="s">
        <v>177</v>
      </c>
      <c r="B329" s="233" t="s">
        <v>222</v>
      </c>
      <c r="C329" s="142"/>
      <c r="D329" s="143"/>
      <c r="E329" s="209"/>
      <c r="F329" s="258">
        <f>D329*E329</f>
        <v>0</v>
      </c>
    </row>
    <row r="330" spans="1:6">
      <c r="A330" s="128"/>
      <c r="B330" s="233" t="s">
        <v>178</v>
      </c>
      <c r="C330" s="160" t="s">
        <v>96</v>
      </c>
      <c r="D330" s="160">
        <v>3</v>
      </c>
      <c r="E330" s="203"/>
      <c r="F330" s="257">
        <f>D330*E330</f>
        <v>0</v>
      </c>
    </row>
    <row r="331" spans="1:6">
      <c r="A331" s="128"/>
      <c r="B331" s="233" t="s">
        <v>179</v>
      </c>
      <c r="C331" s="163" t="s">
        <v>96</v>
      </c>
      <c r="D331" s="163">
        <v>9</v>
      </c>
      <c r="E331" s="203"/>
      <c r="F331" s="259">
        <f>D331*E331</f>
        <v>0</v>
      </c>
    </row>
    <row r="332" spans="1:6" ht="17.25" customHeight="1">
      <c r="A332" s="128"/>
      <c r="B332" s="238"/>
      <c r="C332" s="144"/>
      <c r="D332" s="144"/>
      <c r="E332" s="209"/>
      <c r="F332" s="258"/>
    </row>
    <row r="333" spans="1:6" ht="25.5" customHeight="1">
      <c r="A333" s="128" t="s">
        <v>180</v>
      </c>
      <c r="B333" s="233" t="s">
        <v>223</v>
      </c>
      <c r="C333" s="130"/>
      <c r="D333" s="129"/>
      <c r="E333" s="209"/>
      <c r="F333" s="258"/>
    </row>
    <row r="334" spans="1:6">
      <c r="A334" s="128"/>
      <c r="B334" s="233" t="s">
        <v>178</v>
      </c>
      <c r="C334" s="160" t="s">
        <v>96</v>
      </c>
      <c r="D334" s="160">
        <v>1</v>
      </c>
      <c r="E334" s="203"/>
      <c r="F334" s="257">
        <f>D334*E334</f>
        <v>0</v>
      </c>
    </row>
    <row r="335" spans="1:6">
      <c r="A335" s="128"/>
      <c r="B335" s="233"/>
      <c r="C335" s="137"/>
      <c r="D335" s="137"/>
      <c r="E335" s="209"/>
      <c r="F335" s="258"/>
    </row>
    <row r="336" spans="1:6" ht="12.75" customHeight="1">
      <c r="A336" s="128"/>
      <c r="B336" s="233"/>
      <c r="C336" s="137"/>
      <c r="D336" s="137"/>
      <c r="E336" s="209"/>
      <c r="F336" s="258"/>
    </row>
    <row r="337" spans="1:6" ht="36">
      <c r="A337" s="128" t="s">
        <v>181</v>
      </c>
      <c r="B337" s="233" t="s">
        <v>224</v>
      </c>
      <c r="C337" s="137"/>
      <c r="D337" s="137"/>
      <c r="E337" s="209"/>
      <c r="F337" s="258"/>
    </row>
    <row r="338" spans="1:6">
      <c r="A338" s="128"/>
      <c r="B338" s="233" t="s">
        <v>179</v>
      </c>
      <c r="C338" s="160" t="s">
        <v>96</v>
      </c>
      <c r="D338" s="160">
        <v>1</v>
      </c>
      <c r="E338" s="203"/>
      <c r="F338" s="257">
        <f>D338*E338</f>
        <v>0</v>
      </c>
    </row>
    <row r="339" spans="1:6" ht="12.75" customHeight="1">
      <c r="A339" s="128"/>
      <c r="B339" s="233"/>
      <c r="C339" s="137"/>
      <c r="D339" s="137"/>
      <c r="E339" s="209"/>
      <c r="F339" s="258"/>
    </row>
    <row r="340" spans="1:6" ht="12.75" customHeight="1">
      <c r="A340" s="128"/>
      <c r="B340" s="233"/>
      <c r="C340" s="137"/>
      <c r="D340" s="137"/>
      <c r="E340" s="209"/>
      <c r="F340" s="258"/>
    </row>
    <row r="341" spans="1:6" ht="31.5" customHeight="1">
      <c r="A341" s="128" t="s">
        <v>182</v>
      </c>
      <c r="B341" s="267" t="s">
        <v>225</v>
      </c>
      <c r="C341" s="130"/>
      <c r="D341" s="137"/>
      <c r="E341" s="209"/>
      <c r="F341" s="258"/>
    </row>
    <row r="342" spans="1:6" ht="12.75" customHeight="1">
      <c r="A342" s="128"/>
      <c r="B342" s="239" t="s">
        <v>156</v>
      </c>
      <c r="C342" s="152" t="s">
        <v>3</v>
      </c>
      <c r="D342" s="161">
        <v>10</v>
      </c>
      <c r="E342" s="203"/>
      <c r="F342" s="257">
        <f>D342*E342</f>
        <v>0</v>
      </c>
    </row>
    <row r="343" spans="1:6" ht="12.75" customHeight="1">
      <c r="A343" s="128"/>
      <c r="B343" s="239" t="s">
        <v>183</v>
      </c>
      <c r="C343" s="164" t="s">
        <v>3</v>
      </c>
      <c r="D343" s="162">
        <v>10</v>
      </c>
      <c r="E343" s="203"/>
      <c r="F343" s="259">
        <f>D343*E343</f>
        <v>0</v>
      </c>
    </row>
    <row r="344" spans="1:6" ht="12.75" customHeight="1">
      <c r="A344" s="128"/>
      <c r="B344" s="239"/>
      <c r="C344" s="135"/>
      <c r="D344" s="165"/>
      <c r="E344" s="214"/>
      <c r="F344" s="215"/>
    </row>
    <row r="345" spans="1:6" ht="12.75" customHeight="1">
      <c r="A345" s="128"/>
      <c r="B345" s="233"/>
      <c r="C345" s="137"/>
      <c r="D345" s="137"/>
      <c r="E345" s="209"/>
      <c r="F345" s="258"/>
    </row>
    <row r="346" spans="1:6" ht="12.75" customHeight="1">
      <c r="A346" s="128" t="s">
        <v>184</v>
      </c>
      <c r="B346" s="240" t="s">
        <v>185</v>
      </c>
      <c r="C346" s="130"/>
      <c r="D346" s="145"/>
      <c r="E346" s="216"/>
      <c r="F346" s="258"/>
    </row>
    <row r="347" spans="1:6" ht="12.75" customHeight="1">
      <c r="A347" s="128"/>
      <c r="B347" s="233" t="s">
        <v>186</v>
      </c>
      <c r="C347" s="152" t="s">
        <v>3</v>
      </c>
      <c r="D347" s="166">
        <v>1</v>
      </c>
      <c r="E347" s="203"/>
      <c r="F347" s="257">
        <f>D347*E347</f>
        <v>0</v>
      </c>
    </row>
    <row r="348" spans="1:6">
      <c r="A348" s="128"/>
      <c r="B348" s="233"/>
      <c r="C348" s="135"/>
      <c r="D348" s="167"/>
      <c r="E348" s="208"/>
      <c r="F348" s="215"/>
    </row>
    <row r="349" spans="1:6">
      <c r="A349" s="128"/>
      <c r="B349" s="146"/>
      <c r="C349" s="130"/>
      <c r="D349" s="145"/>
      <c r="E349" s="216"/>
      <c r="F349" s="258"/>
    </row>
    <row r="350" spans="1:6" ht="24">
      <c r="A350" s="128" t="s">
        <v>187</v>
      </c>
      <c r="B350" s="146" t="s">
        <v>226</v>
      </c>
      <c r="C350" s="152" t="s">
        <v>3</v>
      </c>
      <c r="D350" s="166">
        <v>1</v>
      </c>
      <c r="E350" s="203"/>
      <c r="F350" s="257">
        <f>D350*E350</f>
        <v>0</v>
      </c>
    </row>
    <row r="351" spans="1:6">
      <c r="B351" s="146"/>
      <c r="E351" s="212"/>
      <c r="F351" s="212"/>
    </row>
    <row r="352" spans="1:6">
      <c r="A352" s="128"/>
      <c r="B352" s="146"/>
      <c r="C352" s="130"/>
      <c r="D352" s="145"/>
      <c r="E352" s="216"/>
      <c r="F352" s="258"/>
    </row>
    <row r="353" spans="1:6" ht="36">
      <c r="A353" s="128" t="s">
        <v>188</v>
      </c>
      <c r="B353" s="233" t="s">
        <v>227</v>
      </c>
      <c r="C353" s="142"/>
      <c r="D353" s="143"/>
      <c r="E353" s="217"/>
      <c r="F353" s="258"/>
    </row>
    <row r="354" spans="1:6">
      <c r="B354" s="233" t="s">
        <v>156</v>
      </c>
      <c r="C354" s="160" t="s">
        <v>162</v>
      </c>
      <c r="D354" s="160">
        <v>10</v>
      </c>
      <c r="E354" s="203"/>
      <c r="F354" s="257">
        <f>D354*E354</f>
        <v>0</v>
      </c>
    </row>
    <row r="355" spans="1:6">
      <c r="A355" s="128"/>
      <c r="B355" s="233" t="s">
        <v>183</v>
      </c>
      <c r="C355" s="163" t="s">
        <v>162</v>
      </c>
      <c r="D355" s="163">
        <v>10</v>
      </c>
      <c r="E355" s="203"/>
      <c r="F355" s="259">
        <f>D355*E355</f>
        <v>0</v>
      </c>
    </row>
    <row r="356" spans="1:6">
      <c r="A356" s="128"/>
      <c r="B356" s="233"/>
      <c r="C356" s="168"/>
      <c r="D356" s="168"/>
      <c r="E356" s="207"/>
      <c r="F356" s="215"/>
    </row>
    <row r="357" spans="1:6">
      <c r="A357" s="128"/>
      <c r="B357" s="232"/>
      <c r="C357" s="142"/>
      <c r="D357" s="143"/>
      <c r="E357" s="205"/>
      <c r="F357" s="258"/>
    </row>
    <row r="358" spans="1:6" s="132" customFormat="1" ht="12.75" customHeight="1">
      <c r="A358" s="115" t="s">
        <v>189</v>
      </c>
      <c r="B358" s="241" t="s">
        <v>190</v>
      </c>
      <c r="C358" s="160" t="s">
        <v>96</v>
      </c>
      <c r="D358" s="160">
        <v>1</v>
      </c>
      <c r="E358" s="203"/>
      <c r="F358" s="257">
        <f t="shared" ref="F358:F365" si="5">D358*E358</f>
        <v>0</v>
      </c>
    </row>
    <row r="359" spans="1:6" ht="12.75" customHeight="1">
      <c r="A359" s="115"/>
      <c r="B359" s="233"/>
      <c r="C359" s="139"/>
      <c r="D359" s="139"/>
      <c r="E359" s="217"/>
      <c r="F359" s="258"/>
    </row>
    <row r="360" spans="1:6" ht="12.75" customHeight="1">
      <c r="A360" s="115"/>
      <c r="B360" s="146"/>
      <c r="C360" s="130"/>
      <c r="D360" s="145"/>
      <c r="E360" s="216"/>
      <c r="F360" s="258">
        <f t="shared" si="5"/>
        <v>0</v>
      </c>
    </row>
    <row r="361" spans="1:6" ht="28.15" customHeight="1">
      <c r="A361" s="115" t="s">
        <v>191</v>
      </c>
      <c r="B361" s="266" t="s">
        <v>231</v>
      </c>
      <c r="C361" s="160" t="s">
        <v>96</v>
      </c>
      <c r="D361" s="160">
        <v>1</v>
      </c>
      <c r="E361" s="203"/>
      <c r="F361" s="257">
        <f>D361*E361</f>
        <v>0</v>
      </c>
    </row>
    <row r="362" spans="1:6" ht="12.75" customHeight="1">
      <c r="A362" s="115"/>
      <c r="B362" s="242"/>
      <c r="E362" s="212"/>
      <c r="F362" s="212"/>
    </row>
    <row r="363" spans="1:6" ht="12.75" customHeight="1">
      <c r="A363" s="133"/>
      <c r="B363" s="243"/>
      <c r="C363" s="147"/>
      <c r="D363" s="147"/>
      <c r="E363" s="216"/>
      <c r="F363" s="258">
        <f t="shared" si="5"/>
        <v>0</v>
      </c>
    </row>
    <row r="364" spans="1:6" ht="15">
      <c r="A364" s="115" t="s">
        <v>192</v>
      </c>
      <c r="B364" s="237" t="s">
        <v>193</v>
      </c>
      <c r="C364" s="148"/>
      <c r="D364" s="147"/>
      <c r="E364" s="216"/>
      <c r="F364" s="258">
        <f t="shared" si="5"/>
        <v>0</v>
      </c>
    </row>
    <row r="365" spans="1:6" ht="15">
      <c r="A365" s="115"/>
      <c r="B365" s="237" t="s">
        <v>194</v>
      </c>
      <c r="C365" s="169" t="s">
        <v>96</v>
      </c>
      <c r="D365" s="192">
        <v>1</v>
      </c>
      <c r="E365" s="203"/>
      <c r="F365" s="257">
        <f t="shared" si="5"/>
        <v>0</v>
      </c>
    </row>
    <row r="366" spans="1:6" ht="15">
      <c r="A366" s="115"/>
      <c r="B366" s="237"/>
      <c r="C366" s="170"/>
      <c r="D366" s="171"/>
      <c r="E366" s="208"/>
      <c r="F366" s="215"/>
    </row>
    <row r="367" spans="1:6" ht="15">
      <c r="A367" s="115"/>
      <c r="B367" s="244"/>
      <c r="C367" s="130"/>
      <c r="D367" s="147"/>
      <c r="E367" s="216"/>
      <c r="F367" s="258">
        <f>D367*E367</f>
        <v>0</v>
      </c>
    </row>
    <row r="368" spans="1:6" ht="24">
      <c r="A368" s="115" t="s">
        <v>195</v>
      </c>
      <c r="B368" s="245" t="s">
        <v>196</v>
      </c>
      <c r="C368" s="130"/>
      <c r="D368" s="147"/>
      <c r="E368" s="216"/>
      <c r="F368" s="258">
        <f>D368*E369</f>
        <v>0</v>
      </c>
    </row>
    <row r="369" spans="1:6" ht="15">
      <c r="A369" s="115"/>
      <c r="B369" s="246" t="s">
        <v>197</v>
      </c>
      <c r="C369" s="159" t="s">
        <v>162</v>
      </c>
      <c r="D369" s="192">
        <v>25</v>
      </c>
      <c r="E369" s="203"/>
      <c r="F369" s="257">
        <f>D369*E369</f>
        <v>0</v>
      </c>
    </row>
    <row r="370" spans="1:6" ht="15">
      <c r="A370" s="115"/>
      <c r="B370" s="246" t="s">
        <v>198</v>
      </c>
      <c r="C370" s="172" t="s">
        <v>162</v>
      </c>
      <c r="D370" s="193">
        <v>20</v>
      </c>
      <c r="E370" s="203"/>
      <c r="F370" s="259">
        <f>D370*E370</f>
        <v>0</v>
      </c>
    </row>
    <row r="371" spans="1:6" ht="15">
      <c r="A371" s="115"/>
      <c r="B371" s="246"/>
      <c r="C371" s="158"/>
      <c r="D371" s="194"/>
      <c r="E371" s="208"/>
      <c r="F371" s="215"/>
    </row>
    <row r="372" spans="1:6" ht="15">
      <c r="A372" s="179"/>
      <c r="B372" s="246"/>
      <c r="C372" s="136"/>
      <c r="D372" s="195"/>
      <c r="E372" s="216"/>
      <c r="F372" s="258"/>
    </row>
    <row r="373" spans="1:6" ht="48">
      <c r="A373" s="115" t="s">
        <v>199</v>
      </c>
      <c r="B373" s="245" t="s">
        <v>200</v>
      </c>
      <c r="C373" s="130"/>
      <c r="D373" s="195"/>
      <c r="E373" s="216"/>
      <c r="F373" s="258"/>
    </row>
    <row r="374" spans="1:6" ht="15">
      <c r="A374" s="179"/>
      <c r="B374" s="247" t="s">
        <v>201</v>
      </c>
      <c r="C374" s="152" t="s">
        <v>162</v>
      </c>
      <c r="D374" s="192">
        <v>46</v>
      </c>
      <c r="E374" s="203"/>
      <c r="F374" s="257">
        <f t="shared" ref="F374:F380" si="6">D374*E374</f>
        <v>0</v>
      </c>
    </row>
    <row r="375" spans="1:6" ht="15">
      <c r="A375" s="179"/>
      <c r="B375" s="247" t="s">
        <v>202</v>
      </c>
      <c r="C375" s="164" t="s">
        <v>162</v>
      </c>
      <c r="D375" s="193">
        <v>34</v>
      </c>
      <c r="E375" s="203"/>
      <c r="F375" s="259">
        <f t="shared" si="6"/>
        <v>0</v>
      </c>
    </row>
    <row r="376" spans="1:6" ht="15">
      <c r="A376" s="179"/>
      <c r="B376" s="247"/>
      <c r="C376" s="135"/>
      <c r="D376" s="171"/>
      <c r="E376" s="208"/>
      <c r="F376" s="215"/>
    </row>
    <row r="377" spans="1:6" ht="15">
      <c r="A377" s="179"/>
      <c r="B377" s="247"/>
      <c r="C377" s="130"/>
      <c r="D377" s="147"/>
      <c r="E377" s="216"/>
      <c r="F377" s="258">
        <f t="shared" si="6"/>
        <v>0</v>
      </c>
    </row>
    <row r="378" spans="1:6" ht="15">
      <c r="A378" s="114" t="s">
        <v>203</v>
      </c>
      <c r="B378" s="245" t="s">
        <v>204</v>
      </c>
      <c r="C378" s="130"/>
      <c r="D378" s="147"/>
      <c r="E378" s="216"/>
      <c r="F378" s="258">
        <f t="shared" si="6"/>
        <v>0</v>
      </c>
    </row>
    <row r="379" spans="1:6" ht="15">
      <c r="A379" s="179"/>
      <c r="B379" s="247" t="s">
        <v>159</v>
      </c>
      <c r="C379" s="152" t="s">
        <v>3</v>
      </c>
      <c r="D379" s="192">
        <v>10</v>
      </c>
      <c r="E379" s="203"/>
      <c r="F379" s="257">
        <f t="shared" si="6"/>
        <v>0</v>
      </c>
    </row>
    <row r="380" spans="1:6" ht="15">
      <c r="A380" s="115"/>
      <c r="B380" s="247" t="s">
        <v>183</v>
      </c>
      <c r="C380" s="164" t="s">
        <v>3</v>
      </c>
      <c r="D380" s="193">
        <v>6</v>
      </c>
      <c r="E380" s="203"/>
      <c r="F380" s="259">
        <f t="shared" si="6"/>
        <v>0</v>
      </c>
    </row>
    <row r="381" spans="1:6" ht="15">
      <c r="A381" s="115"/>
      <c r="B381" s="247"/>
      <c r="C381" s="135"/>
      <c r="D381" s="194"/>
      <c r="E381" s="208"/>
      <c r="F381" s="215"/>
    </row>
    <row r="382" spans="1:6">
      <c r="A382" s="114"/>
      <c r="B382" s="248"/>
      <c r="D382" s="6"/>
      <c r="E382" s="216"/>
      <c r="F382" s="217"/>
    </row>
    <row r="383" spans="1:6" ht="36">
      <c r="A383" s="114" t="s">
        <v>205</v>
      </c>
      <c r="B383" s="249" t="s">
        <v>206</v>
      </c>
      <c r="C383" s="152" t="s">
        <v>3</v>
      </c>
      <c r="D383" s="192">
        <v>2</v>
      </c>
      <c r="E383" s="203"/>
      <c r="F383" s="257">
        <f>D383*E383</f>
        <v>0</v>
      </c>
    </row>
    <row r="384" spans="1:6" ht="12.75" customHeight="1">
      <c r="A384" s="115"/>
      <c r="B384" s="247"/>
      <c r="D384" s="196"/>
      <c r="E384" s="212"/>
      <c r="F384" s="212"/>
    </row>
    <row r="385" spans="1:6" ht="12.75" customHeight="1">
      <c r="A385" s="114"/>
      <c r="B385" s="247"/>
      <c r="C385" s="130"/>
      <c r="D385" s="195"/>
      <c r="E385" s="216"/>
      <c r="F385" s="258"/>
    </row>
    <row r="386" spans="1:6" ht="15">
      <c r="A386" s="114" t="s">
        <v>207</v>
      </c>
      <c r="B386" s="250" t="s">
        <v>208</v>
      </c>
      <c r="C386" s="97"/>
      <c r="D386" s="195"/>
      <c r="E386" s="216"/>
      <c r="F386" s="217">
        <f>D386*E386</f>
        <v>0</v>
      </c>
    </row>
    <row r="387" spans="1:6" ht="15">
      <c r="A387" s="115"/>
      <c r="B387" s="251" t="s">
        <v>209</v>
      </c>
      <c r="C387" s="156" t="s">
        <v>96</v>
      </c>
      <c r="D387" s="192">
        <v>1</v>
      </c>
      <c r="E387" s="203"/>
      <c r="F387" s="260">
        <f>D387*E387</f>
        <v>0</v>
      </c>
    </row>
    <row r="388" spans="1:6" ht="15">
      <c r="A388" s="115"/>
      <c r="B388" s="251"/>
      <c r="C388" s="176"/>
      <c r="D388" s="194"/>
      <c r="E388" s="208"/>
      <c r="F388" s="261"/>
    </row>
    <row r="389" spans="1:6" ht="15">
      <c r="A389" s="115"/>
      <c r="B389" s="252"/>
      <c r="C389" s="130"/>
      <c r="D389" s="195"/>
      <c r="E389" s="216"/>
      <c r="F389" s="258">
        <f>D389*E389</f>
        <v>0</v>
      </c>
    </row>
    <row r="390" spans="1:6" ht="27.75" customHeight="1">
      <c r="A390" s="114" t="s">
        <v>210</v>
      </c>
      <c r="B390" s="223" t="s">
        <v>211</v>
      </c>
      <c r="C390" s="152" t="s">
        <v>96</v>
      </c>
      <c r="D390" s="192">
        <v>1</v>
      </c>
      <c r="E390" s="203"/>
      <c r="F390" s="257">
        <f>D390*E390</f>
        <v>0</v>
      </c>
    </row>
    <row r="391" spans="1:6" ht="12.75" customHeight="1">
      <c r="A391" s="114"/>
      <c r="B391" s="223"/>
      <c r="C391" s="135"/>
      <c r="D391" s="194"/>
      <c r="E391" s="208"/>
      <c r="F391" s="215"/>
    </row>
    <row r="392" spans="1:6" ht="12.75" customHeight="1">
      <c r="A392" s="115"/>
      <c r="B392" s="243"/>
      <c r="C392" s="147"/>
      <c r="D392" s="195"/>
      <c r="E392" s="216"/>
      <c r="F392" s="258"/>
    </row>
    <row r="393" spans="1:6" ht="21" customHeight="1">
      <c r="A393" s="200"/>
      <c r="B393" s="253" t="s">
        <v>245</v>
      </c>
      <c r="C393" s="198"/>
      <c r="D393" s="198"/>
      <c r="E393" s="206"/>
      <c r="F393" s="262">
        <f>SUM(F191:F392)</f>
        <v>0</v>
      </c>
    </row>
    <row r="394" spans="1:6">
      <c r="A394" s="177"/>
      <c r="B394" s="104"/>
      <c r="C394" s="97"/>
      <c r="D394" s="131"/>
      <c r="E394" s="216"/>
      <c r="F394" s="258"/>
    </row>
    <row r="395" spans="1:6" ht="15">
      <c r="A395" s="179"/>
      <c r="B395" s="243"/>
      <c r="C395" s="147"/>
      <c r="D395" s="147"/>
      <c r="E395" s="216"/>
      <c r="F395" s="258"/>
    </row>
    <row r="396" spans="1:6">
      <c r="A396" s="122"/>
      <c r="B396" s="254" t="s">
        <v>237</v>
      </c>
      <c r="C396" s="150"/>
      <c r="D396" s="150"/>
      <c r="E396" s="216"/>
      <c r="F396" s="258"/>
    </row>
    <row r="397" spans="1:6">
      <c r="A397" s="122"/>
      <c r="B397" s="254"/>
      <c r="C397" s="150"/>
      <c r="D397" s="150"/>
      <c r="E397" s="217"/>
      <c r="F397" s="258"/>
    </row>
    <row r="398" spans="1:6" ht="36">
      <c r="A398" s="127" t="s">
        <v>10</v>
      </c>
      <c r="B398" s="32" t="s">
        <v>236</v>
      </c>
      <c r="C398" s="156" t="s">
        <v>96</v>
      </c>
      <c r="D398" s="157">
        <v>1</v>
      </c>
      <c r="E398" s="203"/>
      <c r="F398" s="257">
        <f>D398*E398</f>
        <v>0</v>
      </c>
    </row>
    <row r="399" spans="1:6">
      <c r="A399" s="127"/>
      <c r="B399" s="32"/>
      <c r="E399" s="212"/>
      <c r="F399" s="212"/>
    </row>
    <row r="400" spans="1:6">
      <c r="A400" s="127"/>
      <c r="B400" s="32"/>
      <c r="D400" s="6"/>
      <c r="E400" s="216"/>
      <c r="F400" s="258"/>
    </row>
    <row r="401" spans="1:6" ht="24">
      <c r="A401" s="151" t="s">
        <v>40</v>
      </c>
      <c r="B401" s="32" t="s">
        <v>232</v>
      </c>
      <c r="C401" s="157" t="s">
        <v>96</v>
      </c>
      <c r="D401" s="157">
        <v>1</v>
      </c>
      <c r="E401" s="203"/>
      <c r="F401" s="257">
        <f>D401*E401</f>
        <v>0</v>
      </c>
    </row>
    <row r="402" spans="1:6">
      <c r="A402" s="151"/>
      <c r="B402" s="32"/>
      <c r="E402" s="212"/>
      <c r="F402" s="212"/>
    </row>
    <row r="403" spans="1:6" ht="15">
      <c r="A403" s="151"/>
      <c r="B403" s="32"/>
      <c r="D403" s="6"/>
      <c r="E403" s="218"/>
      <c r="F403" s="258">
        <f t="shared" ref="F403:F409" si="7">D403*E403</f>
        <v>0</v>
      </c>
    </row>
    <row r="404" spans="1:6" ht="24">
      <c r="A404" s="151" t="s">
        <v>212</v>
      </c>
      <c r="B404" s="32" t="s">
        <v>213</v>
      </c>
      <c r="C404" s="156" t="s">
        <v>96</v>
      </c>
      <c r="D404" s="157">
        <v>1</v>
      </c>
      <c r="E404" s="203"/>
      <c r="F404" s="257">
        <f>D404*E404</f>
        <v>0</v>
      </c>
    </row>
    <row r="405" spans="1:6">
      <c r="A405" s="151"/>
      <c r="B405" s="32"/>
      <c r="E405" s="212"/>
      <c r="F405" s="212"/>
    </row>
    <row r="406" spans="1:6" ht="15">
      <c r="A406" s="115"/>
      <c r="B406" s="32"/>
      <c r="D406" s="6"/>
      <c r="E406" s="218"/>
      <c r="F406" s="258">
        <f t="shared" si="7"/>
        <v>0</v>
      </c>
    </row>
    <row r="407" spans="1:6" ht="54" customHeight="1">
      <c r="A407" s="133" t="s">
        <v>42</v>
      </c>
      <c r="B407" s="32" t="s">
        <v>233</v>
      </c>
      <c r="C407" s="157" t="s">
        <v>96</v>
      </c>
      <c r="D407" s="157">
        <v>1</v>
      </c>
      <c r="E407" s="203"/>
      <c r="F407" s="257">
        <f>D407*E407</f>
        <v>0</v>
      </c>
    </row>
    <row r="408" spans="1:6">
      <c r="A408" s="133"/>
      <c r="B408" s="32"/>
      <c r="E408" s="212"/>
      <c r="F408" s="212"/>
    </row>
    <row r="409" spans="1:6" ht="15">
      <c r="A409" s="178"/>
      <c r="B409" s="32"/>
      <c r="D409" s="6"/>
      <c r="E409" s="218"/>
      <c r="F409" s="258">
        <f t="shared" si="7"/>
        <v>0</v>
      </c>
    </row>
    <row r="410" spans="1:6" ht="106.5" customHeight="1">
      <c r="A410" s="178" t="s">
        <v>214</v>
      </c>
      <c r="B410" s="32" t="s">
        <v>234</v>
      </c>
      <c r="C410" s="156" t="s">
        <v>96</v>
      </c>
      <c r="D410" s="157">
        <v>1</v>
      </c>
      <c r="E410" s="203"/>
      <c r="F410" s="257">
        <f>D410*E410</f>
        <v>0</v>
      </c>
    </row>
    <row r="411" spans="1:6">
      <c r="A411" s="133"/>
      <c r="B411" s="113"/>
      <c r="E411" s="210"/>
      <c r="F411" s="210"/>
    </row>
    <row r="412" spans="1:6" ht="15">
      <c r="A412" s="133"/>
      <c r="B412" s="113"/>
      <c r="D412" s="6"/>
      <c r="E412" s="219"/>
      <c r="F412" s="263"/>
    </row>
    <row r="413" spans="1:6" s="132" customFormat="1" ht="14.45" customHeight="1">
      <c r="A413" s="197"/>
      <c r="B413" s="278" t="s">
        <v>244</v>
      </c>
      <c r="C413" s="278"/>
      <c r="D413" s="198"/>
      <c r="E413" s="199"/>
      <c r="F413" s="262">
        <f>SUM(F398:F412)</f>
        <v>0</v>
      </c>
    </row>
    <row r="414" spans="1:6">
      <c r="A414" s="177"/>
      <c r="B414" s="5"/>
      <c r="C414" s="97"/>
      <c r="D414" s="131"/>
      <c r="E414"/>
      <c r="F414" s="149"/>
    </row>
    <row r="415" spans="1:6">
      <c r="A415" s="115"/>
      <c r="B415" s="92"/>
      <c r="F415" s="93"/>
    </row>
    <row r="416" spans="1:6">
      <c r="A416" s="115"/>
    </row>
    <row r="417" spans="1:6">
      <c r="A417" s="115"/>
    </row>
    <row r="418" spans="1:6" ht="30" customHeight="1">
      <c r="B418" s="268" t="s">
        <v>26</v>
      </c>
      <c r="C418" s="268"/>
      <c r="D418" s="268"/>
      <c r="E418" s="268"/>
      <c r="F418" s="268"/>
    </row>
    <row r="419" spans="1:6">
      <c r="B419" s="94"/>
      <c r="C419" s="94"/>
      <c r="D419" s="94"/>
      <c r="E419" s="94"/>
      <c r="F419" s="191"/>
    </row>
    <row r="420" spans="1:6" ht="19.5" customHeight="1">
      <c r="B420" s="268" t="s">
        <v>60</v>
      </c>
      <c r="C420" s="268"/>
      <c r="D420" s="268"/>
      <c r="E420" s="268"/>
      <c r="F420" s="268"/>
    </row>
    <row r="421" spans="1:6" ht="12.75" customHeight="1">
      <c r="B421" s="95"/>
    </row>
    <row r="422" spans="1:6" ht="16.149999999999999" customHeight="1">
      <c r="B422" s="95" t="s">
        <v>27</v>
      </c>
      <c r="F422" s="93">
        <f>F21</f>
        <v>0</v>
      </c>
    </row>
    <row r="423" spans="1:6">
      <c r="B423" s="95" t="s">
        <v>65</v>
      </c>
      <c r="F423" s="93">
        <f>F76</f>
        <v>0</v>
      </c>
    </row>
    <row r="424" spans="1:6">
      <c r="B424" s="95" t="s">
        <v>67</v>
      </c>
      <c r="F424" s="93">
        <f>F94</f>
        <v>0</v>
      </c>
    </row>
    <row r="425" spans="1:6">
      <c r="B425" s="95" t="s">
        <v>68</v>
      </c>
      <c r="F425" s="93">
        <f>F112</f>
        <v>0</v>
      </c>
    </row>
    <row r="426" spans="1:6" ht="25.5">
      <c r="B426" s="95" t="s">
        <v>72</v>
      </c>
      <c r="F426" s="93">
        <f>F135</f>
        <v>0</v>
      </c>
    </row>
    <row r="427" spans="1:6" ht="25.5">
      <c r="B427" s="95" t="s">
        <v>69</v>
      </c>
      <c r="F427" s="93">
        <f>F158</f>
        <v>0</v>
      </c>
    </row>
    <row r="428" spans="1:6">
      <c r="B428" s="95" t="s">
        <v>70</v>
      </c>
      <c r="F428" s="93">
        <f>F182</f>
        <v>0</v>
      </c>
    </row>
    <row r="429" spans="1:6">
      <c r="B429" s="95"/>
      <c r="F429" s="93"/>
    </row>
    <row r="430" spans="1:6">
      <c r="B430" s="92" t="s">
        <v>246</v>
      </c>
      <c r="F430" s="93">
        <f>SUM(F422:F428)</f>
        <v>0</v>
      </c>
    </row>
    <row r="431" spans="1:6">
      <c r="B431" s="95"/>
      <c r="F431" s="93"/>
    </row>
    <row r="432" spans="1:6">
      <c r="B432" s="268" t="s">
        <v>238</v>
      </c>
      <c r="C432" s="268"/>
      <c r="D432" s="268"/>
      <c r="E432" s="268"/>
      <c r="F432" s="268"/>
    </row>
    <row r="433" spans="2:6">
      <c r="B433" s="95"/>
    </row>
    <row r="434" spans="2:6">
      <c r="B434" s="95" t="s">
        <v>75</v>
      </c>
      <c r="F434" s="93">
        <f>F393</f>
        <v>0</v>
      </c>
    </row>
    <row r="435" spans="2:6">
      <c r="B435" s="95" t="s">
        <v>76</v>
      </c>
      <c r="F435" s="93">
        <f>F413</f>
        <v>0</v>
      </c>
    </row>
    <row r="436" spans="2:6">
      <c r="B436" s="95"/>
      <c r="F436" s="93"/>
    </row>
    <row r="437" spans="2:6">
      <c r="B437" s="92" t="s">
        <v>247</v>
      </c>
      <c r="F437" s="93">
        <f>SUM(F434:F435)</f>
        <v>0</v>
      </c>
    </row>
    <row r="439" spans="2:6">
      <c r="B439" s="92" t="s">
        <v>28</v>
      </c>
      <c r="F439" s="93">
        <f>F430+F437</f>
        <v>0</v>
      </c>
    </row>
    <row r="440" spans="2:6">
      <c r="B440" s="96" t="s">
        <v>29</v>
      </c>
      <c r="C440" s="97"/>
      <c r="D440" s="98"/>
      <c r="E440" s="98"/>
      <c r="F440" s="98">
        <f>F439*0.25</f>
        <v>0</v>
      </c>
    </row>
    <row r="441" spans="2:6">
      <c r="B441" s="92" t="s">
        <v>30</v>
      </c>
      <c r="F441" s="93">
        <f>SUM(F439:F440)</f>
        <v>0</v>
      </c>
    </row>
  </sheetData>
  <sheetProtection algorithmName="SHA-512" hashValue="pFkWy3GEQhuxHcwoBmlBjTgudMQXSmzI9r8yC/dlm/ORa1bANEpRvcVYEnxR9yCFDmYRHMrVOHYvMevGOFGCbA==" saltValue="YkOEV3CpTtW6mT49R7GRUA==" spinCount="100000" sheet="1" objects="1" scenarios="1"/>
  <dataConsolidate/>
  <mergeCells count="24">
    <mergeCell ref="C2:F2"/>
    <mergeCell ref="B6:D6"/>
    <mergeCell ref="B97:D97"/>
    <mergeCell ref="B112:D112"/>
    <mergeCell ref="B8:D8"/>
    <mergeCell ref="B21:D21"/>
    <mergeCell ref="B76:D76"/>
    <mergeCell ref="B3:F3"/>
    <mergeCell ref="B432:F432"/>
    <mergeCell ref="B24:D24"/>
    <mergeCell ref="B115:D115"/>
    <mergeCell ref="B79:D79"/>
    <mergeCell ref="B94:D94"/>
    <mergeCell ref="B25:F25"/>
    <mergeCell ref="B161:D161"/>
    <mergeCell ref="B185:D185"/>
    <mergeCell ref="B187:D187"/>
    <mergeCell ref="B135:D135"/>
    <mergeCell ref="B420:F420"/>
    <mergeCell ref="B158:D158"/>
    <mergeCell ref="B182:D182"/>
    <mergeCell ref="B138:F138"/>
    <mergeCell ref="B418:F418"/>
    <mergeCell ref="B413:C413"/>
  </mergeCells>
  <phoneticPr fontId="2" type="noConversion"/>
  <conditionalFormatting sqref="E356:E357 E199:F199 E205:F213 E202:F202 E219:F221 E260:F265 E286:F286 E268:F279 F287 E289:F290 E308:F308 E319:F319 E322:F322 E325:F325 E352 E329:F329 E185:F190 E193:F193 E196:F196 E216:F216 E224:F225 E228:F229 E232:F232 E235:F245 E254:F256 E363:E364 F352:F361 E371:E373 F363:F381 F383 E385:E386 F385:F398 E400:F400 E403:F403 E406:F406 E412:F414 E409:F409 E246:E252 G247:G253 F191 F194 F197 F200 F203 F214 F217 F222 F226 F230 F233 F253 F257 F266 E281:F283 F280 F284 E292:F294 F291 E296:F297 F295 E299:F301 F298 E303:F304 F302 E306:F306 F305 E310:F312 F309 E315:F316 F313:F314 F317 F320 F323 E327:F327 F326 E332:F333 F330:F331 E335:F337 F334 E339:F341 F338 E344:F346 F342:F343 E348:F349 F347 F350 E359:E360 E366:E367 E376:E378 E381 E388:E389 E391:E394 F401 F404 F407 F410">
    <cfRule type="cellIs" dxfId="0" priority="1" stopIfTrue="1" operator="equal">
      <formula>0</formula>
    </cfRule>
  </conditionalFormatting>
  <pageMargins left="0.70866141732283472" right="0.70866141732283472" top="0.74803149606299213" bottom="0.74803149606299213" header="0.31496062992125984" footer="0.31496062992125984"/>
  <pageSetup paperSize="9" scale="95" orientation="portrait" useFirstPageNumber="1" r:id="rId1"/>
  <headerFooter alignWithMargins="0"/>
  <rowBreaks count="4" manualBreakCount="4">
    <brk id="136" max="16383" man="1"/>
    <brk id="160" max="5" man="1"/>
    <brk id="184" max="5" man="1"/>
    <brk id="416" max="16383" man="1"/>
  </rowBreaks>
  <ignoredErrors>
    <ignoredError sqref="F202:F203 F196:F197 F216:F217 F200 F205:F214 F220:F222 F224:F226 F232:F233 F228:F230 F235:F245 F260:F266 F268:F284 F286:F287 F300:F305 F289:F291 F293:F295 F297:F298 F316:F317 F308:F314 F319:F320 F322:F323 F325:F327 F329:F331 F342:F343 F350 F347 F354:F355 F360:F361 F358 F194 F253:F257 F338 F334 F363:F365 F367 F372:F375 F382:F383 F377:F380 F392:F393 F385:F387 F389:F390 F395:F398 F403:F404 F406:F407 F409:F410 F412:F413 F401 F394 F369:F370" unlockedFormula="1"/>
    <ignoredError sqref="F368" formula="1" unlockedFormula="1"/>
  </ignoredErrors>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TROŠKOVNIK</vt:lpstr>
      <vt:lpstr>List3</vt:lpstr>
      <vt:lpstr>List2</vt:lpstr>
      <vt:lpstr>TROŠKOVNIK!Print_Area</vt:lpstr>
      <vt:lpstr>TROŠKOVNIK!Print_Titles</vt:lpstr>
    </vt:vector>
  </TitlesOfParts>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Akustik</dc:creator>
  <cp:lastModifiedBy>korisnik1</cp:lastModifiedBy>
  <cp:lastPrinted>2018-03-06T09:13:22Z</cp:lastPrinted>
  <dcterms:created xsi:type="dcterms:W3CDTF">2006-08-07T06:01:52Z</dcterms:created>
  <dcterms:modified xsi:type="dcterms:W3CDTF">2018-03-06T09:13:30Z</dcterms:modified>
</cp:coreProperties>
</file>